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827"/>
  <workbookPr codeName="ThisWorkbook" defaultThemeVersion="124226"/>
  <mc:AlternateContent xmlns:mc="http://schemas.openxmlformats.org/markup-compatibility/2006">
    <mc:Choice Requires="x15">
      <x15ac:absPath xmlns:x15ac="http://schemas.microsoft.com/office/spreadsheetml/2010/11/ac" url="S:\Statistikproduktion\2100_Vägtrafik\Fordon\Fordon årsrapport\Fordon 2017\"/>
    </mc:Choice>
  </mc:AlternateContent>
  <bookViews>
    <workbookView xWindow="0" yWindow="0" windowWidth="28800" windowHeight="14010" tabRatio="854" xr2:uid="{00000000-000D-0000-FFFF-FFFF00000000}"/>
  </bookViews>
  <sheets>
    <sheet name="Fordon 2017" sheetId="64" r:id="rId1"/>
    <sheet name="Mer om statistiken" sheetId="63" r:id="rId2"/>
    <sheet name="Innehåll_Content" sheetId="65" r:id="rId3"/>
    <sheet name="PB Tab 1-2" sheetId="1" r:id="rId4"/>
    <sheet name="PB Tab 3-4" sheetId="2" r:id="rId5"/>
    <sheet name="PB Tab 5" sheetId="4" r:id="rId6"/>
    <sheet name="PB Tab 6 -7" sheetId="5" r:id="rId7"/>
    <sheet name="PB Tab 8" sheetId="6" r:id="rId8"/>
    <sheet name="PB Tab 9" sheetId="67" r:id="rId9"/>
    <sheet name="LB Tab 1-3" sheetId="10" r:id="rId10"/>
    <sheet name="LB Tab 4-5" sheetId="60" r:id="rId11"/>
    <sheet name="LB Tab 6-7" sheetId="12" r:id="rId12"/>
    <sheet name="LB Tab 8" sheetId="55" r:id="rId13"/>
    <sheet name="LB Tab 9-10" sheetId="15" r:id="rId14"/>
    <sheet name="BU Tab 1-3" sheetId="20" r:id="rId15"/>
    <sheet name="BU Tab 4-5" sheetId="21" r:id="rId16"/>
    <sheet name="MC Tab 1-2" sheetId="25" r:id="rId17"/>
    <sheet name="MC Tab 3-4" sheetId="26" r:id="rId18"/>
    <sheet name="MP Tab 1-2" sheetId="29" r:id="rId19"/>
    <sheet name="MP Tab 3" sheetId="30" r:id="rId20"/>
    <sheet name="TR Tab 1-2" sheetId="31" r:id="rId21"/>
    <sheet name="TR Tab 3-4" sheetId="32" r:id="rId22"/>
    <sheet name="TS Tab 1-2" sheetId="33" r:id="rId23"/>
    <sheet name="SL Tab 1-2" sheetId="34" r:id="rId24"/>
    <sheet name="SL Tab 3-4" sheetId="35" r:id="rId25"/>
    <sheet name="RS Tab 1" sheetId="36" r:id="rId26"/>
    <sheet name="RS Tab 2" sheetId="37" r:id="rId27"/>
    <sheet name="RS Tab 3" sheetId="38" r:id="rId28"/>
    <sheet name="RS Tab 4" sheetId="39" r:id="rId29"/>
    <sheet name="RS Tab 5" sheetId="40" r:id="rId30"/>
    <sheet name="RS Tab 6" sheetId="41" r:id="rId31"/>
    <sheet name="KÖ Tab 1 " sheetId="43" r:id="rId32"/>
    <sheet name="KÖ Tab 2" sheetId="44" r:id="rId33"/>
    <sheet name="KÖ Tab 3-4" sheetId="45" r:id="rId34"/>
    <sheet name="Teckenförklaringar" sheetId="66" r:id="rId35"/>
  </sheets>
  <definedNames>
    <definedName name="_xlnm._FilterDatabase" localSheetId="15" hidden="1">'BU Tab 4-5'!$N$6:$S$44</definedName>
  </definedNames>
  <calcPr calcId="171027"/>
</workbook>
</file>

<file path=xl/calcChain.xml><?xml version="1.0" encoding="utf-8"?>
<calcChain xmlns="http://schemas.openxmlformats.org/spreadsheetml/2006/main">
  <c r="C30" i="41" l="1"/>
  <c r="D30" i="41"/>
  <c r="E30" i="41"/>
  <c r="F30" i="41"/>
  <c r="G30" i="41"/>
  <c r="H30" i="41"/>
  <c r="I30" i="41"/>
  <c r="J30" i="41"/>
  <c r="K30" i="41"/>
  <c r="B30" i="41"/>
  <c r="C39" i="20" l="1"/>
  <c r="D39" i="20"/>
  <c r="B39" i="20"/>
  <c r="F31" i="38" l="1"/>
  <c r="C31" i="38" l="1"/>
  <c r="D31" i="38"/>
  <c r="E31" i="38"/>
  <c r="H31" i="38"/>
  <c r="I31" i="38"/>
  <c r="J31" i="38"/>
  <c r="K31" i="38"/>
  <c r="L31" i="38"/>
  <c r="M31" i="38"/>
  <c r="N31" i="38"/>
  <c r="O31" i="38"/>
  <c r="P31" i="38"/>
  <c r="B31" i="38"/>
  <c r="G31" i="38" l="1"/>
  <c r="L46" i="45" l="1"/>
  <c r="K46" i="45"/>
  <c r="I46" i="45"/>
  <c r="H46" i="45"/>
  <c r="F46" i="45"/>
  <c r="E46" i="45"/>
  <c r="C46" i="45"/>
  <c r="B46" i="45"/>
  <c r="P30" i="45"/>
  <c r="O30" i="45"/>
  <c r="N30" i="45"/>
  <c r="M30" i="45"/>
  <c r="L30" i="45"/>
  <c r="K30" i="45"/>
  <c r="I30" i="45"/>
  <c r="H30" i="45"/>
  <c r="F30" i="45"/>
  <c r="E30" i="45"/>
  <c r="C30" i="45"/>
  <c r="B30" i="45"/>
  <c r="C63" i="12" l="1"/>
  <c r="D63" i="12"/>
  <c r="E63" i="12"/>
  <c r="F63" i="12"/>
  <c r="G63" i="12"/>
  <c r="H63" i="12"/>
  <c r="I63" i="12"/>
  <c r="J63" i="12"/>
  <c r="C64" i="12"/>
  <c r="D64" i="12"/>
  <c r="E64" i="12"/>
  <c r="F64" i="12"/>
  <c r="G64" i="12"/>
  <c r="H64" i="12"/>
  <c r="I64" i="12"/>
  <c r="J64" i="12"/>
  <c r="B64" i="12"/>
  <c r="B63" i="12"/>
  <c r="B62" i="12"/>
  <c r="C62" i="12"/>
  <c r="D62" i="12"/>
  <c r="E62" i="12"/>
  <c r="F62" i="12"/>
  <c r="G62" i="12"/>
  <c r="H62" i="12"/>
  <c r="I62" i="12"/>
  <c r="J62" i="12"/>
  <c r="D31" i="36" l="1"/>
  <c r="F10" i="36"/>
  <c r="F11" i="36"/>
  <c r="F12" i="36"/>
  <c r="F13" i="36"/>
  <c r="F14" i="36"/>
  <c r="F15" i="36"/>
  <c r="F16" i="36"/>
  <c r="F17" i="36"/>
  <c r="F18" i="36"/>
  <c r="F19" i="36"/>
  <c r="F20" i="36"/>
  <c r="F21" i="36"/>
  <c r="F22" i="36"/>
  <c r="F23" i="36"/>
  <c r="F24" i="36"/>
  <c r="F25" i="36"/>
  <c r="F26" i="36"/>
  <c r="F27" i="36"/>
  <c r="F28" i="36"/>
  <c r="F29" i="36"/>
  <c r="F9" i="36"/>
  <c r="G31" i="36"/>
  <c r="H31" i="36"/>
  <c r="I31" i="36"/>
  <c r="J31" i="36"/>
  <c r="K31" i="36"/>
  <c r="L31" i="36"/>
  <c r="M31" i="36"/>
  <c r="N31" i="36"/>
  <c r="E31" i="36"/>
  <c r="C31" i="36"/>
  <c r="B31" i="36"/>
  <c r="F31" i="36" l="1"/>
  <c r="J44" i="32"/>
  <c r="H44" i="32"/>
  <c r="F44" i="32"/>
  <c r="D44" i="32"/>
  <c r="L44" i="32" s="1"/>
  <c r="L40" i="32"/>
  <c r="L41" i="32"/>
  <c r="L42" i="32"/>
  <c r="L43" i="32"/>
  <c r="L39" i="32"/>
  <c r="L29" i="32"/>
  <c r="J29" i="32"/>
  <c r="H29" i="32"/>
  <c r="F29" i="32"/>
  <c r="D29" i="32"/>
  <c r="B29" i="32"/>
  <c r="L11" i="30"/>
  <c r="L19" i="30"/>
  <c r="H9" i="30"/>
  <c r="H10" i="30"/>
  <c r="H11" i="30"/>
  <c r="H12" i="30"/>
  <c r="H13" i="30"/>
  <c r="H14" i="30"/>
  <c r="H15" i="30"/>
  <c r="H16" i="30"/>
  <c r="H17" i="30"/>
  <c r="H8" i="30"/>
  <c r="D10" i="30"/>
  <c r="D11" i="30"/>
  <c r="D12" i="30"/>
  <c r="D13" i="30"/>
  <c r="D14" i="30"/>
  <c r="D15" i="30"/>
  <c r="D16" i="30"/>
  <c r="D17" i="30"/>
  <c r="D9" i="30"/>
  <c r="D8" i="30"/>
  <c r="F18" i="30"/>
  <c r="H18" i="30" s="1"/>
  <c r="B18" i="30"/>
  <c r="D18" i="30" s="1"/>
  <c r="J9" i="30"/>
  <c r="L9" i="30" s="1"/>
  <c r="J10" i="30"/>
  <c r="L10" i="30" s="1"/>
  <c r="J11" i="30"/>
  <c r="J12" i="30"/>
  <c r="L12" i="30" s="1"/>
  <c r="J13" i="30"/>
  <c r="L13" i="30" s="1"/>
  <c r="J14" i="30"/>
  <c r="L14" i="30" s="1"/>
  <c r="J15" i="30"/>
  <c r="L15" i="30" s="1"/>
  <c r="J16" i="30"/>
  <c r="L16" i="30" s="1"/>
  <c r="J17" i="30"/>
  <c r="L17" i="30" s="1"/>
  <c r="J8" i="30"/>
  <c r="L8" i="30" s="1"/>
  <c r="D51" i="26"/>
  <c r="E51" i="26"/>
  <c r="F51" i="26"/>
  <c r="H51" i="26"/>
  <c r="C51" i="26"/>
  <c r="I31" i="26"/>
  <c r="I32" i="26"/>
  <c r="I33" i="26"/>
  <c r="I34" i="26"/>
  <c r="I35" i="26"/>
  <c r="I36" i="26"/>
  <c r="I37" i="26"/>
  <c r="I38" i="26"/>
  <c r="I39" i="26"/>
  <c r="I40" i="26"/>
  <c r="I41" i="26"/>
  <c r="I42" i="26"/>
  <c r="I43" i="26"/>
  <c r="I44" i="26"/>
  <c r="I45" i="26"/>
  <c r="I46" i="26"/>
  <c r="I47" i="26"/>
  <c r="I48" i="26"/>
  <c r="I49" i="26"/>
  <c r="I50" i="26"/>
  <c r="I30" i="26"/>
  <c r="G40" i="25"/>
  <c r="F40" i="25"/>
  <c r="E40" i="25"/>
  <c r="D40" i="25"/>
  <c r="B40" i="25"/>
  <c r="Q40" i="25"/>
  <c r="O40" i="25"/>
  <c r="M40" i="25"/>
  <c r="K40" i="25"/>
  <c r="I40" i="25"/>
  <c r="I51" i="26" l="1"/>
  <c r="J18" i="30"/>
  <c r="L17" i="21"/>
  <c r="K44" i="15"/>
  <c r="L18" i="30" l="1"/>
  <c r="J20" i="30"/>
  <c r="L20" i="30" s="1"/>
  <c r="K17" i="15"/>
  <c r="B31" i="5" l="1"/>
  <c r="D31" i="5"/>
  <c r="D58" i="5" l="1"/>
  <c r="E58" i="5"/>
  <c r="F58" i="5"/>
  <c r="G58" i="5"/>
  <c r="I58" i="5"/>
  <c r="J58" i="5"/>
  <c r="B58" i="5"/>
  <c r="E35" i="6" l="1"/>
  <c r="F35" i="6"/>
  <c r="D35" i="6"/>
  <c r="C35" i="6"/>
  <c r="C38" i="35"/>
  <c r="E38" i="35"/>
  <c r="F38" i="35"/>
  <c r="G38" i="35"/>
  <c r="I38" i="35"/>
  <c r="K38" i="35"/>
  <c r="B38" i="35"/>
  <c r="C35" i="55"/>
  <c r="D35" i="55"/>
  <c r="B35" i="55"/>
  <c r="C33" i="12"/>
  <c r="D33" i="12"/>
  <c r="E33" i="12"/>
  <c r="F33" i="12"/>
  <c r="G33" i="12"/>
  <c r="H33" i="12"/>
  <c r="I33" i="12"/>
  <c r="J33" i="12"/>
  <c r="B33" i="12"/>
  <c r="K58" i="5" l="1"/>
  <c r="K31" i="5"/>
  <c r="G31" i="5"/>
  <c r="F31" i="5"/>
  <c r="L44" i="5" l="1"/>
  <c r="L57" i="5"/>
  <c r="L53" i="5"/>
  <c r="L49" i="5"/>
  <c r="L45" i="5"/>
  <c r="L51" i="5"/>
  <c r="L47" i="5"/>
  <c r="L50" i="5"/>
  <c r="L56" i="5"/>
  <c r="L52" i="5"/>
  <c r="L48" i="5"/>
  <c r="L55" i="5"/>
  <c r="L54" i="5"/>
  <c r="L46" i="5"/>
  <c r="L58" i="5" l="1"/>
</calcChain>
</file>

<file path=xl/sharedStrings.xml><?xml version="1.0" encoding="utf-8"?>
<sst xmlns="http://schemas.openxmlformats.org/spreadsheetml/2006/main" count="1523" uniqueCount="715">
  <si>
    <t>Tabell PB1</t>
  </si>
  <si>
    <t>År</t>
  </si>
  <si>
    <t>Nyregistreringar</t>
  </si>
  <si>
    <t>Avregistreringar</t>
  </si>
  <si>
    <t xml:space="preserve">därav </t>
  </si>
  <si>
    <t>Admi-</t>
  </si>
  <si>
    <t>Reellt</t>
  </si>
  <si>
    <t>Summa</t>
  </si>
  <si>
    <t>Utförda ur landet</t>
  </si>
  <si>
    <t>direkt-</t>
  </si>
  <si>
    <t>nistrativt</t>
  </si>
  <si>
    <t>skrotade</t>
  </si>
  <si>
    <t>(registrerade</t>
  </si>
  <si>
    <t>import</t>
  </si>
  <si>
    <t>personbilar)</t>
  </si>
  <si>
    <t>Totalt</t>
  </si>
  <si>
    <t xml:space="preserve">   </t>
  </si>
  <si>
    <t>Tabell PB2</t>
  </si>
  <si>
    <t xml:space="preserve">Vid </t>
  </si>
  <si>
    <t>Antal person-</t>
  </si>
  <si>
    <t>slutet av</t>
  </si>
  <si>
    <t>bilar i trafik</t>
  </si>
  <si>
    <t>år</t>
  </si>
  <si>
    <t>Kvinnor</t>
  </si>
  <si>
    <t>Män</t>
  </si>
  <si>
    <t>personliga</t>
  </si>
  <si>
    <t>i trafik</t>
  </si>
  <si>
    <t>företag</t>
  </si>
  <si>
    <t>invånare</t>
  </si>
  <si>
    <t>Tabell PB3</t>
  </si>
  <si>
    <t xml:space="preserve">Vid slutet av </t>
  </si>
  <si>
    <t>Tabell PB4</t>
  </si>
  <si>
    <t>Vid slutet av</t>
  </si>
  <si>
    <t>Leasade personbilar i trafik</t>
  </si>
  <si>
    <t>Fysiska personer</t>
  </si>
  <si>
    <t>Juridiska personer</t>
  </si>
  <si>
    <t>Vid</t>
  </si>
  <si>
    <t>slutet</t>
  </si>
  <si>
    <t>El</t>
  </si>
  <si>
    <t>Okänd</t>
  </si>
  <si>
    <t>-</t>
  </si>
  <si>
    <t>Tabell PB6</t>
  </si>
  <si>
    <t>Vid slutet av år</t>
  </si>
  <si>
    <t>Bensin</t>
  </si>
  <si>
    <t>Etanol</t>
  </si>
  <si>
    <t>Diesel</t>
  </si>
  <si>
    <t>Tabell PB9</t>
  </si>
  <si>
    <t>Årsmodell/tillverkningsår</t>
  </si>
  <si>
    <t xml:space="preserve">Totalt </t>
  </si>
  <si>
    <t>I trafik</t>
  </si>
  <si>
    <t>Avställda</t>
  </si>
  <si>
    <t xml:space="preserve">Byggverksamhet </t>
  </si>
  <si>
    <t xml:space="preserve">Hotell- och restaurangverksamhet </t>
  </si>
  <si>
    <t xml:space="preserve">Utbildning </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</si>
  <si>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</si>
  <si>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</si>
  <si>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Årsmodell/</t>
  </si>
  <si>
    <t>Antal</t>
  </si>
  <si>
    <t>tillverkningsår</t>
  </si>
  <si>
    <t>Tabell LB1</t>
  </si>
  <si>
    <t>Vid slutet</t>
  </si>
  <si>
    <t xml:space="preserve">     I trafik</t>
  </si>
  <si>
    <t xml:space="preserve">         Avställda</t>
  </si>
  <si>
    <t xml:space="preserve">        Nyregistreringar</t>
  </si>
  <si>
    <t>av år</t>
  </si>
  <si>
    <t>3 501 -</t>
  </si>
  <si>
    <t>Tabell LB2</t>
  </si>
  <si>
    <t>Flakbilar</t>
  </si>
  <si>
    <t>Skåpbilar</t>
  </si>
  <si>
    <t>Banke-</t>
  </si>
  <si>
    <t>Tankbilar</t>
  </si>
  <si>
    <t>Dragbilar</t>
  </si>
  <si>
    <t xml:space="preserve">Utbytbara </t>
  </si>
  <si>
    <t xml:space="preserve">därav kyl </t>
  </si>
  <si>
    <t>bilar</t>
  </si>
  <si>
    <t>karosserier</t>
  </si>
  <si>
    <t>och frys</t>
  </si>
  <si>
    <t xml:space="preserve">och </t>
  </si>
  <si>
    <t>containers</t>
  </si>
  <si>
    <t>Tabell LB3</t>
  </si>
  <si>
    <t>Tabell LB4</t>
  </si>
  <si>
    <t xml:space="preserve">   Totalvikt i kg </t>
  </si>
  <si>
    <t xml:space="preserve">    Totalvikt i kg </t>
  </si>
  <si>
    <t>leasing</t>
  </si>
  <si>
    <t>Tabell LB5</t>
  </si>
  <si>
    <t>Maximilastvikt</t>
  </si>
  <si>
    <t xml:space="preserve">i kg </t>
  </si>
  <si>
    <t xml:space="preserve">             –      500</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</si>
  <si>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</si>
  <si>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</si>
  <si>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</si>
  <si>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</si>
  <si>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</si>
  <si>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</si>
  <si>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</si>
  <si>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</si>
  <si>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</si>
  <si>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</si>
  <si>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</si>
  <si>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</si>
  <si>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</si>
  <si>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</si>
  <si>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</si>
  <si>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</si>
  <si>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</si>
  <si>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</si>
  <si>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</si>
  <si>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</si>
  <si>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</si>
  <si>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Tabell LB6</t>
  </si>
  <si>
    <t>Totalvikt i kg</t>
  </si>
  <si>
    <t xml:space="preserve">            –   1 600</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</si>
  <si>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</si>
  <si>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</si>
  <si>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</si>
  <si>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</si>
  <si>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</si>
  <si>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</si>
  <si>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</si>
  <si>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</si>
  <si>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</si>
  <si>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</si>
  <si>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</si>
  <si>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</si>
  <si>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</si>
  <si>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</si>
  <si>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</si>
  <si>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Tabell LB7</t>
  </si>
  <si>
    <t xml:space="preserve">Totalvikt i kg </t>
  </si>
  <si>
    <t>Lastbilar ägda av kvinnor</t>
  </si>
  <si>
    <t>Lastbilar ägda av män</t>
  </si>
  <si>
    <t>Övriga</t>
  </si>
  <si>
    <t>Tabell LB9</t>
  </si>
  <si>
    <t>Tabell BU1</t>
  </si>
  <si>
    <t>Tabell BU2</t>
  </si>
  <si>
    <t>Antal passagerare</t>
  </si>
  <si>
    <t>Total</t>
  </si>
  <si>
    <t>Tabell BU3</t>
  </si>
  <si>
    <t>Tabell BU4</t>
  </si>
  <si>
    <t>Tabell BU5</t>
  </si>
  <si>
    <t>Tabell MC1</t>
  </si>
  <si>
    <t>Tabell MC2</t>
  </si>
  <si>
    <t>Cylindervolym</t>
  </si>
  <si>
    <t xml:space="preserve">    Nyregistreringar</t>
  </si>
  <si>
    <t xml:space="preserve">    Avregistreringar</t>
  </si>
  <si>
    <t xml:space="preserve">            –    125</t>
  </si>
  <si>
    <t xml:space="preserve">    126 –    600</t>
  </si>
  <si>
    <t xml:space="preserve">    601 – 1 000</t>
  </si>
  <si>
    <t xml:space="preserve">1 001 –          </t>
  </si>
  <si>
    <t>Tabell MC3</t>
  </si>
  <si>
    <t xml:space="preserve">   I trafik</t>
  </si>
  <si>
    <t xml:space="preserve">   Avställda </t>
  </si>
  <si>
    <t>Tabell MC4</t>
  </si>
  <si>
    <t>– 125</t>
  </si>
  <si>
    <t>126–600</t>
  </si>
  <si>
    <t>Tabell MP1</t>
  </si>
  <si>
    <t>Tabell MP2</t>
  </si>
  <si>
    <t>Tabell MP3</t>
  </si>
  <si>
    <t>Ägarens ålder</t>
  </si>
  <si>
    <t>Totalt fysiska personer</t>
  </si>
  <si>
    <t xml:space="preserve">     -17</t>
  </si>
  <si>
    <t>18-20</t>
  </si>
  <si>
    <t>21-30</t>
  </si>
  <si>
    <t>31-40</t>
  </si>
  <si>
    <t>41-50</t>
  </si>
  <si>
    <t>51-60</t>
  </si>
  <si>
    <t>61-70</t>
  </si>
  <si>
    <t>71-80</t>
  </si>
  <si>
    <t>81-</t>
  </si>
  <si>
    <t>Tabell TR1</t>
  </si>
  <si>
    <t>Nyregist-</t>
  </si>
  <si>
    <t>Avregist-</t>
  </si>
  <si>
    <t>reringar</t>
  </si>
  <si>
    <t>Tabell TR2</t>
  </si>
  <si>
    <t>inom</t>
  </si>
  <si>
    <t>inom övriga</t>
  </si>
  <si>
    <t>jordbruk</t>
  </si>
  <si>
    <t>skogsbruk</t>
  </si>
  <si>
    <t>näringsområden</t>
  </si>
  <si>
    <t>Tabell TR3</t>
  </si>
  <si>
    <t xml:space="preserve">Tjänstevikt i kg </t>
  </si>
  <si>
    <t>– 1 300</t>
  </si>
  <si>
    <t>1 301 – 2 500</t>
  </si>
  <si>
    <t>2 501 – 3 000</t>
  </si>
  <si>
    <t>3 001 – 7 000</t>
  </si>
  <si>
    <t>7 001 –</t>
  </si>
  <si>
    <t>Tabell TR4</t>
  </si>
  <si>
    <t>Tjänstevikt i kg</t>
  </si>
  <si>
    <t>Övriga drivmedel</t>
  </si>
  <si>
    <t xml:space="preserve">          – 1 300</t>
  </si>
  <si>
    <t>Tabell TS1</t>
  </si>
  <si>
    <t xml:space="preserve">reringar </t>
  </si>
  <si>
    <t xml:space="preserve">Fysiska personer </t>
  </si>
  <si>
    <t>Juridiska</t>
  </si>
  <si>
    <t>personer</t>
  </si>
  <si>
    <t>Tabell SL1</t>
  </si>
  <si>
    <t xml:space="preserve">Vid slutet </t>
  </si>
  <si>
    <t>av  år</t>
  </si>
  <si>
    <t>Tabell SL2</t>
  </si>
  <si>
    <t>Husvagnar</t>
  </si>
  <si>
    <t xml:space="preserve">Påhängsvagnar </t>
  </si>
  <si>
    <t>Båttrailers</t>
  </si>
  <si>
    <t>Flak och skåp</t>
  </si>
  <si>
    <t>Övriga släpvagnar</t>
  </si>
  <si>
    <t>Tabell SL3</t>
  </si>
  <si>
    <t>Tabell SL4</t>
  </si>
  <si>
    <t>15 001   -</t>
  </si>
  <si>
    <t>Tabell RS1</t>
  </si>
  <si>
    <t>Län</t>
  </si>
  <si>
    <t>Personbilar</t>
  </si>
  <si>
    <t xml:space="preserve">           Lastbilar</t>
  </si>
  <si>
    <t>Bussar</t>
  </si>
  <si>
    <t>Motorcyklar</t>
  </si>
  <si>
    <t xml:space="preserve">Mopeder </t>
  </si>
  <si>
    <t>Traktorer</t>
  </si>
  <si>
    <t>Släpvagnar</t>
  </si>
  <si>
    <t xml:space="preserve">          Totalvikt i kg</t>
  </si>
  <si>
    <t>därav</t>
  </si>
  <si>
    <t>klass I</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</si>
  <si>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</si>
  <si>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</si>
  <si>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</si>
  <si>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</si>
  <si>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</si>
  <si>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</si>
  <si>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</si>
  <si>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</si>
  <si>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</si>
  <si>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</si>
  <si>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</si>
  <si>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</si>
  <si>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</si>
  <si>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</si>
  <si>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Västerbotten   </t>
  </si>
  <si>
    <t xml:space="preserve">Norrbotten     </t>
  </si>
  <si>
    <t>Tabell RS2</t>
  </si>
  <si>
    <t xml:space="preserve">Blekinge         </t>
  </si>
  <si>
    <t>Tabell RS3</t>
  </si>
  <si>
    <t>Tabell RS4</t>
  </si>
  <si>
    <t xml:space="preserve">   Taxi </t>
  </si>
  <si>
    <t xml:space="preserve">Uppsala          </t>
  </si>
  <si>
    <t xml:space="preserve">Kalmar           </t>
  </si>
  <si>
    <t xml:space="preserve">Skåne            </t>
  </si>
  <si>
    <t xml:space="preserve">Örebro           </t>
  </si>
  <si>
    <t>Tabell RS5</t>
  </si>
  <si>
    <t>Tabell RS6</t>
  </si>
  <si>
    <t>Tabell KÖ1</t>
  </si>
  <si>
    <t>Ålder</t>
  </si>
  <si>
    <t>18-24</t>
  </si>
  <si>
    <t>25-44</t>
  </si>
  <si>
    <t>45-64</t>
  </si>
  <si>
    <t>65-79</t>
  </si>
  <si>
    <t>80-</t>
  </si>
  <si>
    <t>Tabell KÖ2</t>
  </si>
  <si>
    <t>Tabell KÖ3</t>
  </si>
  <si>
    <t>Ägarens näringsgrenstillhörighet enligt SNI 2007</t>
  </si>
  <si>
    <t>Tabell KÖ4</t>
  </si>
  <si>
    <t xml:space="preserve">Kvinnor </t>
  </si>
  <si>
    <t>Anmärkning:</t>
  </si>
  <si>
    <t>Okänd näringsgren</t>
  </si>
  <si>
    <t xml:space="preserve">Jordbruk, skogsbruk och fiske </t>
  </si>
  <si>
    <t>Utvinning av mineral</t>
  </si>
  <si>
    <t>Tillverkning</t>
  </si>
  <si>
    <t xml:space="preserve">Försörjning av el, gas, värme och kyla </t>
  </si>
  <si>
    <t xml:space="preserve">Vattenförsörjning; avloppsrening, avfallshantering och sanering </t>
  </si>
  <si>
    <t>Handel; reparation av motorfordon och motorcyklar</t>
  </si>
  <si>
    <t xml:space="preserve">Transport och magasinering </t>
  </si>
  <si>
    <t xml:space="preserve">      därav:  Bildetaljhandel  </t>
  </si>
  <si>
    <t xml:space="preserve">      därav:  Bilreparationsverkstäder </t>
  </si>
  <si>
    <t xml:space="preserve">Informations- och kommunikationsverksamhet </t>
  </si>
  <si>
    <t xml:space="preserve">Finans- och försäkringsversamhet </t>
  </si>
  <si>
    <t>Fastighetsverksamhet</t>
  </si>
  <si>
    <t xml:space="preserve">Verksamhet inom juridik, ekonomi, vetenskap och teknik </t>
  </si>
  <si>
    <t xml:space="preserve">Uthyrning, fastighetsservice, resetjänster och andra stödtjänster </t>
  </si>
  <si>
    <t xml:space="preserve">Vård och omsorg; sociala tjänster </t>
  </si>
  <si>
    <t xml:space="preserve">Kultur, nöje och fritid </t>
  </si>
  <si>
    <t xml:space="preserve">Annan serviceverksamhet </t>
  </si>
  <si>
    <t xml:space="preserve">Verksamhet vid internationella org, utländska ambassader o.d. </t>
  </si>
  <si>
    <t xml:space="preserve">      därav:  Tillverkning av motorfordon och släpvagnar </t>
  </si>
  <si>
    <t xml:space="preserve">      därav:  Lastbilsåkerier</t>
  </si>
  <si>
    <t>körkortsinnehavare</t>
  </si>
  <si>
    <t>Fysiska</t>
  </si>
  <si>
    <t xml:space="preserve"> personer</t>
  </si>
  <si>
    <t>Därav nyregistrerade under året</t>
  </si>
  <si>
    <t xml:space="preserve">Övriga </t>
  </si>
  <si>
    <t xml:space="preserve">Årsmodell/    </t>
  </si>
  <si>
    <t>Tillverkningsår</t>
  </si>
  <si>
    <t>Andel (%)</t>
  </si>
  <si>
    <t xml:space="preserve">   Lastbilar i yrkesmässig trafik</t>
  </si>
  <si>
    <t xml:space="preserve">    Lastbilar i firmabilstrafik</t>
  </si>
  <si>
    <t>trafik</t>
  </si>
  <si>
    <t>Firmabils-</t>
  </si>
  <si>
    <t>Yrkesmässig</t>
  </si>
  <si>
    <t>1 001 –</t>
  </si>
  <si>
    <t>(%)</t>
  </si>
  <si>
    <t>Andel</t>
  </si>
  <si>
    <t>släpvagnar</t>
  </si>
  <si>
    <t>Ålder på</t>
  </si>
  <si>
    <t>Tung lastbil</t>
  </si>
  <si>
    <t>Buss</t>
  </si>
  <si>
    <t>Personbil / lätt lastbil</t>
  </si>
  <si>
    <t>Motorcykel (lätt / tung)</t>
  </si>
  <si>
    <t>personbilar</t>
  </si>
  <si>
    <r>
      <t>nyreg</t>
    </r>
    <r>
      <rPr>
        <vertAlign val="superscript"/>
        <sz val="8"/>
        <rFont val="Arial"/>
        <family val="2"/>
      </rPr>
      <t>2)</t>
    </r>
  </si>
  <si>
    <r>
      <t>Lorries in use by type of economic acitivity</t>
    </r>
    <r>
      <rPr>
        <vertAlign val="superscript"/>
        <sz val="9"/>
        <rFont val="Arial"/>
        <family val="2"/>
      </rPr>
      <t xml:space="preserve"> </t>
    </r>
    <r>
      <rPr>
        <sz val="9"/>
        <rFont val="Arial"/>
        <family val="2"/>
      </rPr>
      <t xml:space="preserve">of ownership and permissible maximum weight </t>
    </r>
  </si>
  <si>
    <t>..</t>
  </si>
  <si>
    <t>Bensin - bensindrivna fordon som endast har ett bränsle</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</si>
  <si>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</si>
  <si>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</si>
  <si>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</si>
  <si>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</si>
  <si>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</si>
  <si>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</si>
  <si>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</si>
  <si>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</si>
  <si>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</si>
  <si>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</si>
  <si>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</si>
  <si>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</si>
  <si>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</si>
  <si>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Tabell SS1</t>
  </si>
  <si>
    <t>Tabell TH1</t>
  </si>
  <si>
    <t>Fotogen</t>
  </si>
  <si>
    <t>Tabell LB10</t>
  </si>
  <si>
    <r>
      <rPr>
        <i/>
        <sz val="8"/>
        <rFont val="Arial"/>
        <family val="2"/>
      </rPr>
      <t>Anmärkning</t>
    </r>
    <r>
      <rPr>
        <sz val="8"/>
        <rFont val="Arial"/>
        <family val="2"/>
      </rPr>
      <t xml:space="preserve">: Från juli 2010 gäller nya karosserikoder vilket kan leda till underskattning av vissa karosserigrupper. </t>
    </r>
  </si>
  <si>
    <r>
      <t>Terrängskotrar</t>
    </r>
    <r>
      <rPr>
        <vertAlign val="superscript"/>
        <sz val="8"/>
        <rFont val="Arial"/>
        <family val="2"/>
      </rPr>
      <t>1)</t>
    </r>
  </si>
  <si>
    <t xml:space="preserve">            –     600</t>
  </si>
  <si>
    <t xml:space="preserve">    601 –   1 500</t>
  </si>
  <si>
    <t xml:space="preserve"> 5 001 – 10 000</t>
  </si>
  <si>
    <t>10 001 – 15 000</t>
  </si>
  <si>
    <t xml:space="preserve"> 3 501 –   5 000</t>
  </si>
  <si>
    <t xml:space="preserve"> 3 001 –   3 500</t>
  </si>
  <si>
    <t xml:space="preserve"> 2 501 –   3 000</t>
  </si>
  <si>
    <t xml:space="preserve"> 2 001 –   2 500</t>
  </si>
  <si>
    <t xml:space="preserve"> 1 501 –   2 000</t>
  </si>
  <si>
    <t>601–1 000</t>
  </si>
  <si>
    <t>därav lätta (-3 500 kg)</t>
  </si>
  <si>
    <t>Kontaktperson:</t>
  </si>
  <si>
    <t xml:space="preserve">Tabell PB1 </t>
  </si>
  <si>
    <t xml:space="preserve">Tabell PB2 </t>
  </si>
  <si>
    <t xml:space="preserve">Tabell PB3 </t>
  </si>
  <si>
    <t xml:space="preserve">Tabell PB4 </t>
  </si>
  <si>
    <t>Lastbilar</t>
  </si>
  <si>
    <t xml:space="preserve">Tabell LB1 </t>
  </si>
  <si>
    <t xml:space="preserve">Tabell LB2 </t>
  </si>
  <si>
    <t xml:space="preserve">Tabell LB3 </t>
  </si>
  <si>
    <t xml:space="preserve">Tabell LB4 </t>
  </si>
  <si>
    <t xml:space="preserve">Tabell LB5 </t>
  </si>
  <si>
    <t xml:space="preserve">Tabell LB6 </t>
  </si>
  <si>
    <t xml:space="preserve">Tabell LB7 </t>
  </si>
  <si>
    <t xml:space="preserve">Tabell LB8 </t>
  </si>
  <si>
    <t xml:space="preserve">Tabell LB9 </t>
  </si>
  <si>
    <t xml:space="preserve">Tabell LB10 </t>
  </si>
  <si>
    <t xml:space="preserve">Tabell BU1 </t>
  </si>
  <si>
    <t xml:space="preserve">Tabell BU2 </t>
  </si>
  <si>
    <t xml:space="preserve">Tabell BU3 </t>
  </si>
  <si>
    <t>Mopeder klass I</t>
  </si>
  <si>
    <t>Terrängskotrar</t>
  </si>
  <si>
    <t>Regional statistik</t>
  </si>
  <si>
    <t>Körkortsinnehav</t>
  </si>
  <si>
    <t>121 -</t>
  </si>
  <si>
    <t>101 – 120</t>
  </si>
  <si>
    <t xml:space="preserve"> 91 – 100</t>
  </si>
  <si>
    <t xml:space="preserve"> 81 – 90</t>
  </si>
  <si>
    <t xml:space="preserve"> 71 – 80</t>
  </si>
  <si>
    <t xml:space="preserve"> 61 – 70</t>
  </si>
  <si>
    <t xml:space="preserve"> 51 – 60</t>
  </si>
  <si>
    <t xml:space="preserve"> 41 – 50</t>
  </si>
  <si>
    <t xml:space="preserve"> 21 – 40</t>
  </si>
  <si>
    <t xml:space="preserve">      – 20</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</si>
  <si>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</si>
  <si>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</si>
  <si>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</si>
  <si>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</si>
  <si>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</si>
  <si>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</si>
  <si>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</si>
  <si>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</si>
  <si>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</si>
  <si>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</si>
  <si>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</si>
  <si>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</si>
  <si>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</si>
  <si>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</si>
  <si>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</si>
  <si>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</si>
  <si>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</si>
  <si>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</si>
  <si>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</si>
  <si>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</si>
  <si>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</si>
  <si>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Tabell LB8</t>
  </si>
  <si>
    <t>Tabell PB5</t>
  </si>
  <si>
    <t>Tabell PB7</t>
  </si>
  <si>
    <t>Tabell PB8</t>
  </si>
  <si>
    <t>därav miljöbilar*</t>
  </si>
  <si>
    <t>Innehåll/Content</t>
  </si>
  <si>
    <t>Anette Myhr</t>
  </si>
  <si>
    <t>tel: 010-414 42 17, e-post: anette.myhr@trafa.se</t>
  </si>
  <si>
    <t>SCB (producent)</t>
  </si>
  <si>
    <t>Elhybrid</t>
  </si>
  <si>
    <t>Laddhybrid</t>
  </si>
  <si>
    <t xml:space="preserve"> ur landet </t>
  </si>
  <si>
    <t>Gas/gas flexifuel</t>
  </si>
  <si>
    <t>Snöskotrar</t>
  </si>
  <si>
    <t>Terränghjulingar</t>
  </si>
  <si>
    <t>Elhybrider</t>
  </si>
  <si>
    <t>Laddhybrider</t>
  </si>
  <si>
    <t>Etanol/    etanolflexifuel</t>
  </si>
  <si>
    <t xml:space="preserve">* Miljöbil från och med 1 januari 2013 enligt definitionen för skattebefrielse i Vägtrafiklagen 2006:227 </t>
  </si>
  <si>
    <t>utförda</t>
  </si>
  <si>
    <t>Biodiesel</t>
  </si>
  <si>
    <t>Djursläp</t>
  </si>
  <si>
    <t>Laddhybrid - fordon som är laddningsbara via eluttag, (utsläppsklass är laddhybrid)</t>
  </si>
  <si>
    <t>Elhybrid - de fordon som har el i kombination med annat</t>
  </si>
  <si>
    <t>Etanol/etanol flexifuel - de fordon som har etanol eller E85 som första eller andra bränsle</t>
  </si>
  <si>
    <r>
      <t>per 1 000</t>
    </r>
    <r>
      <rPr>
        <vertAlign val="superscript"/>
        <sz val="8"/>
        <rFont val="Arial"/>
        <family val="2"/>
      </rPr>
      <t>1)</t>
    </r>
  </si>
  <si>
    <t xml:space="preserve">1) Ökningen beror på att Transportstyrelsen under augusti/september 2013 gjorde en genomgång av avställda fordon vilket resulterat i fler avregistreringar än normalt. </t>
  </si>
  <si>
    <t>importerade av</t>
  </si>
  <si>
    <t>fysiska personer</t>
  </si>
  <si>
    <t>1)</t>
  </si>
  <si>
    <t xml:space="preserve">1) Ökningen beror på att Transportstyrelsen under augusti/september 2013 gjorde en genomgång av </t>
  </si>
  <si>
    <t xml:space="preserve">avställda fordon vilket resulterat i fler avregistreringar än normalt. </t>
  </si>
  <si>
    <t>Lastbilar ägda av fysiska personer</t>
  </si>
  <si>
    <t>Lastbilar ägda av juridiska personer</t>
  </si>
  <si>
    <t xml:space="preserve">Lorries in use, used in transport for hire or reward or transport on own account by type of owner, permissible maximum weight and </t>
  </si>
  <si>
    <t>I trafik, 
juridiska personer</t>
  </si>
  <si>
    <t>Avställda, 
jurdiska personer</t>
  </si>
  <si>
    <t>Fysiska 
personer</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</si>
  <si>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</si>
  <si>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</si>
  <si>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</si>
  <si>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</si>
  <si>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</si>
  <si>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</si>
  <si>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</si>
  <si>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</si>
  <si>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</si>
  <si>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</si>
  <si>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</si>
  <si>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</si>
  <si>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</si>
  <si>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</si>
  <si>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</si>
  <si>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</si>
  <si>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</si>
  <si>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</si>
  <si>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</si>
  <si>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</si>
  <si>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</si>
  <si>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Personbilar ägda av fysiska personer</t>
  </si>
  <si>
    <t>Personbilar ägda av juridiska personer</t>
  </si>
  <si>
    <t>dragfordon</t>
  </si>
  <si>
    <t>Dragfordon</t>
  </si>
  <si>
    <t>1) Personbilar fördelat på befolkningen, inklusive bilar ägda av juridiska personer.</t>
  </si>
  <si>
    <t>Personbilar i trafik</t>
  </si>
  <si>
    <t>ägda av kvinnor</t>
  </si>
  <si>
    <t>ägda av
 män</t>
  </si>
  <si>
    <t>ägda av 
juridisk person</t>
  </si>
  <si>
    <t>Personbilar 
leasade
minst 1 år</t>
  </si>
  <si>
    <t>Diesel - dieseldrivna fordon som endast har ett bränsle</t>
  </si>
  <si>
    <t>El - eldrivna fordon som endast har el som drivmedel</t>
  </si>
  <si>
    <t>1) SNI 2007 Svensk standard för näringsgrensindelning (SNI) 2007 års standard (meddelanden i samordningsfrågor</t>
  </si>
  <si>
    <t>SNI 2007 Standard för svensk näringsgrensindelning 2007).</t>
  </si>
  <si>
    <t>Tina Svahn</t>
  </si>
  <si>
    <t xml:space="preserve"> </t>
  </si>
  <si>
    <t>2) Består främst av personer med skyddad identitet som inte blir registrerade på någon kommun.</t>
  </si>
  <si>
    <t>1) Består främst av personer med skyddad identitet som inte blir registrerade på någon kommun.</t>
  </si>
  <si>
    <t>r</t>
  </si>
  <si>
    <t>Etanol - de fordon som har etanol som första eller andra bränsle</t>
  </si>
  <si>
    <t>Offentlig förvaltning och försvar; obligatorisk socialförsäkring</t>
  </si>
  <si>
    <t>Förvärvsarbete i hushåll; hushållens produktion för eget bruk</t>
  </si>
  <si>
    <t xml:space="preserve">           tunga (3 501 -)</t>
  </si>
  <si>
    <t xml:space="preserve"> SNI 2007 Standard för svensk näringsgrensindelning 2007).</t>
  </si>
  <si>
    <t>1) Terrängskotrar som inte kan klassas som varken snöskotrar eller terränghjulingar.</t>
  </si>
  <si>
    <r>
      <t xml:space="preserve">Teckenförklaringar – </t>
    </r>
    <r>
      <rPr>
        <b/>
        <i/>
        <sz val="10"/>
        <color indexed="8"/>
        <rFont val="Arial"/>
        <family val="2"/>
      </rPr>
      <t>Explanation of symbols</t>
    </r>
  </si>
  <si>
    <t>Uppgift inte tillgänglig</t>
  </si>
  <si>
    <t>Not applicable</t>
  </si>
  <si>
    <t>.</t>
  </si>
  <si>
    <t>Ingen uppgift kan förkomma</t>
  </si>
  <si>
    <t>Data not available</t>
  </si>
  <si>
    <t>Intet finns att redovisa</t>
  </si>
  <si>
    <t>Nothing to report</t>
  </si>
  <si>
    <t>≤</t>
  </si>
  <si>
    <t>Mindre än eller lika med</t>
  </si>
  <si>
    <t>Less then or equal to</t>
  </si>
  <si>
    <t>&gt;</t>
  </si>
  <si>
    <t>Större än</t>
  </si>
  <si>
    <t>Greater than</t>
  </si>
  <si>
    <t>Reviderad uppgift</t>
  </si>
  <si>
    <t>Revised figure</t>
  </si>
  <si>
    <t>Mer om statistiken</t>
  </si>
  <si>
    <t>Teckenförklaringar</t>
  </si>
  <si>
    <t>1) Män + Kvinnor summerar inte till totalt antal fysiska personer då det finns 2 individer med okänt kön.</t>
  </si>
  <si>
    <t>tel: 010-479 66 26, e-post: tina.svahn@scb.se</t>
  </si>
  <si>
    <t>2014-</t>
  </si>
  <si>
    <t>1994-</t>
  </si>
  <si>
    <t>1999-</t>
  </si>
  <si>
    <t>2004-</t>
  </si>
  <si>
    <t>2009-</t>
  </si>
  <si>
    <t xml:space="preserve">okänd </t>
  </si>
  <si>
    <t>Passenger cars, new registrations and deregistrations and cause of deregistration, by year 2007–2016</t>
  </si>
  <si>
    <t>Etanol/ etanol flexi fuel</t>
  </si>
  <si>
    <t>Gas/gas bi-fuel</t>
  </si>
  <si>
    <t>Gas/gas    bi-fuel</t>
  </si>
  <si>
    <t>Etanol/    etanol    flexifuel</t>
  </si>
  <si>
    <t>Etanol/etanol    flexifuel</t>
  </si>
  <si>
    <t>Gas/gas                   bi-fuel</t>
  </si>
  <si>
    <t>Biodiesel - de fordon som har biodiesel som första eller andra drivmedel</t>
  </si>
  <si>
    <t>Gas/ gas bi-fuel - de fordon som har naturgas, biogas eller metangas som första eller andra drivmedel</t>
  </si>
  <si>
    <r>
      <rPr>
        <i/>
        <sz val="8"/>
        <rFont val="Arial"/>
        <family val="2"/>
      </rPr>
      <t xml:space="preserve">Anmärkning: </t>
    </r>
    <r>
      <rPr>
        <sz val="8"/>
        <rFont val="Arial"/>
        <family val="2"/>
      </rPr>
      <t>Husbilar är inget separat fordonsslag utan är en delmängd av personbilar och lastbilar, se "Mer om statistiken".</t>
    </r>
  </si>
  <si>
    <t>Diesel - dieseldrivna fordon som har diesel, biodiesel eller dessa i kombination med varandra</t>
  </si>
  <si>
    <t>Fordon 2017</t>
  </si>
  <si>
    <t>Vehicles 2017</t>
  </si>
  <si>
    <r>
      <t xml:space="preserve">Publiceringsdatum: </t>
    </r>
    <r>
      <rPr>
        <sz val="10"/>
        <rFont val="Arial"/>
        <family val="2"/>
      </rPr>
      <t>2018-03-13</t>
    </r>
  </si>
  <si>
    <t>Personbilar, nyregistreringar samt avregistreringar efter avregistreringsorsak, årsvis 2008–2017</t>
  </si>
  <si>
    <t>Personbilar i trafik efter ägare, årsvis 2008–2017</t>
  </si>
  <si>
    <t>Passenger cars in use by owner, by year 2008–2017</t>
  </si>
  <si>
    <t>Avställda personbilar efter ägare, årsvis 2008–2017</t>
  </si>
  <si>
    <t>Passenger cars not in use by owner, by year 2008–2017</t>
  </si>
  <si>
    <t>Leasade personbilar (uthyrda minst ett år) efter ägare, årsvis 2008–2017</t>
  </si>
  <si>
    <t>Passenger cars leased out (at least one year) by owner, by year 2008–2017</t>
  </si>
  <si>
    <t>Personbilar i trafik efter drivmedel, årsvis 2008–2017</t>
  </si>
  <si>
    <t>Passenger cars in use by fuel, by year 2008–2017</t>
  </si>
  <si>
    <t>Personbilar i trafik fördelade efter tjänstevikt och ålder vid slutet av år 2017</t>
  </si>
  <si>
    <t>Passenger cars in use, by kerb weight and age at the end of year 2017</t>
  </si>
  <si>
    <r>
      <t>Personbilar efter ägarens näringsgrenstillhörighet</t>
    </r>
    <r>
      <rPr>
        <b/>
        <vertAlign val="superscript"/>
        <sz val="9"/>
        <rFont val="Arial"/>
        <family val="2"/>
      </rPr>
      <t>1)</t>
    </r>
    <r>
      <rPr>
        <b/>
        <sz val="9"/>
        <rFont val="Arial"/>
        <family val="2"/>
      </rPr>
      <t xml:space="preserve"> och status vid slutet av år 2017</t>
    </r>
  </si>
  <si>
    <t>Passenger cars by type of economic acitivity of ownership and status at the end of year 2017</t>
  </si>
  <si>
    <t>Husbilar, bestånd efter status, nyregistreringar samt avregistreringar, årsvis 2008–2017</t>
  </si>
  <si>
    <t>Mobilehomes, stock by status, new registrations and deregistrations, by year 2008–2017</t>
  </si>
  <si>
    <t>Lastbilar, bestånd efter status och totalvikt, nyregistreringar efter totalvikt samt avregistreringar, årsvis 2008–2017</t>
  </si>
  <si>
    <t>Lorries, stock by status, new registrations by permissible gross vehicle weight and deregistrations, by year 2008–2017</t>
  </si>
  <si>
    <t>Lastbilar i trafik efter karosseri, årsvis 2008–2017</t>
  </si>
  <si>
    <t>Lorries in use by type of body, by year 2008–2017</t>
  </si>
  <si>
    <t>Nyregistrerade lastbilar efter karosseri, årsvis 2008–2017</t>
  </si>
  <si>
    <t>New registrations of lorries by type of body, by year 2008–2017</t>
  </si>
  <si>
    <t>Avställda lastbilar efter karosseri, årsvis 2008–2017</t>
  </si>
  <si>
    <t>Lorries not in use by type of body, by year 2008–2017</t>
  </si>
  <si>
    <t>Lastbilar i trafik efter ägande, yrkesmässig trafik, firmabilstrafik, totalvikt och leasing, årsvis 2008–2017</t>
  </si>
  <si>
    <t>leasing, by year 2008–2017</t>
  </si>
  <si>
    <t>Lastbilar i trafik efter maximilastvikt och karosseri vid slutet av år 2017</t>
  </si>
  <si>
    <t>Lorries in use by load capacity and type of body at the end of year 2017</t>
  </si>
  <si>
    <t>Lastbilar i trafik efter totalvikt och karosseri vid slutet av år 2017</t>
  </si>
  <si>
    <t>Lorries in use by permissible maximum weight and type of body at the end of year 2017</t>
  </si>
  <si>
    <t>at the end of year 2017</t>
  </si>
  <si>
    <r>
      <t>Lastbilar i trafik efter ägarens näringsgrenstillhörighet</t>
    </r>
    <r>
      <rPr>
        <b/>
        <vertAlign val="superscript"/>
        <sz val="9"/>
        <rFont val="Arial"/>
        <family val="2"/>
      </rPr>
      <t>1</t>
    </r>
    <r>
      <rPr>
        <b/>
        <sz val="9"/>
        <rFont val="Arial"/>
        <family val="2"/>
      </rPr>
      <t xml:space="preserve"> och totalvikt vid slutet av år 2017</t>
    </r>
  </si>
  <si>
    <t>Lätta lastbilar i trafik efter drivmedel, årsvis 2008–2017</t>
  </si>
  <si>
    <t>Light lorries in use by fuel, by year 2008–2017</t>
  </si>
  <si>
    <t>Tunga lastbilar i trafik efter drivmedel, årsvis 2008–2017</t>
  </si>
  <si>
    <t>Heavy lorries in use by fuel, by year 2008–2017</t>
  </si>
  <si>
    <t>Bussar, bestånd efter status, nyregistreringar samt avregistreringar, årsvis 2008–2017</t>
  </si>
  <si>
    <t>Buses, stock by status, new registrations and deregistrations, by year 2008–2017</t>
  </si>
  <si>
    <t>Bussar i trafik och avställda fördelat på ägare, yrkesmässig trafik och firmabilstrafik, årsvis 2008–2017</t>
  </si>
  <si>
    <t>Buses in use by fuel in public service and on own account, by year 2008–2017</t>
  </si>
  <si>
    <t>Bussar i trafik efter drivmedel, årsvis 2008–2017</t>
  </si>
  <si>
    <t>Buses in use by fuel, by year 2008–2017</t>
  </si>
  <si>
    <t>Leasade bussar i trafik efter antal passagerare, årsvis 2013–2017</t>
  </si>
  <si>
    <t>Leased buses in use by number of passengers, by year 2013–2017</t>
  </si>
  <si>
    <t>Motorcyklar, nyregistreringar och avregistreringar efter ägare, årsvis 2008–2017</t>
  </si>
  <si>
    <t>New registrations and deregistrations of motorcyles by owner, by year 2008–2017</t>
  </si>
  <si>
    <t>Motorcyklar, nyregistreringar och avregistreringar efter cylindervolym och ägare år 2017</t>
  </si>
  <si>
    <t>Newregistrations and deregistrations of motorcycles by cylinder volume and owner year 2017</t>
  </si>
  <si>
    <t>Motorcyklar, bestånd efter status och ägare, årsvis 2008–2017</t>
  </si>
  <si>
    <t>Motorcyklar i trafik efter årsmodell/tillverkningsår och cylindervolym vid slutet av år 2017</t>
  </si>
  <si>
    <t>Motorcycles in use by year of model/construction and cylinder volume at the end of year 2017</t>
  </si>
  <si>
    <t>Motorcycles, stock by status and owner, by year 2008–2017</t>
  </si>
  <si>
    <t>Mopeder klass I, nyregistreringar och avregistreringar efter ägare, årsvis 2008–2017</t>
  </si>
  <si>
    <t>New registrations and deregistrations of mopeds class 1 by owner, by year 2008–2017</t>
  </si>
  <si>
    <t>Mopeder klass I, bestånd efter status och ägare, årsvis 2008–2017</t>
  </si>
  <si>
    <t>Mopeds class 1, stock by status and owner, by year 2008–2017</t>
  </si>
  <si>
    <t>Mopeder klass I i trafik efter ägarens ålder och kön vid slutet av år 2017</t>
  </si>
  <si>
    <t>Mopeds class 1 in use by the age of the owner at the end of year 2017</t>
  </si>
  <si>
    <t>Traktorer, bestånd efter status, nyregistreringar och avregistreringar, årsvis 2008–2017</t>
  </si>
  <si>
    <t>Tractors, stock, new registrations and deregistrations, by year 2008–2017</t>
  </si>
  <si>
    <t>Traktorer i trafik efter ägarens näringsgrenstillhörighet, årsvis 2008–2017</t>
  </si>
  <si>
    <t>Tractors in use according to economic activity of ownership, by year 2008–2017</t>
  </si>
  <si>
    <t>Traktorer i trafik efter årsmodell/tillverkningsår och tjänstevikt vid slutet av år 2017</t>
  </si>
  <si>
    <t>Tractors in use by year of model/construction and kerb weight at the end of year 2017</t>
  </si>
  <si>
    <t>Traktorer i trafik efter tjänstevikt och drivmedel vid slutet av år 2017</t>
  </si>
  <si>
    <t>Tractors in use by kerb weight and fuel at the end of 2017</t>
  </si>
  <si>
    <t>Cross-country scooters, stock by status, new registrations and deregistrations, by year 2008–2017</t>
  </si>
  <si>
    <t>Snöskotrar, bestånd efter status, nyregistreringar och avregistreringar, årsvis 2011–2017</t>
  </si>
  <si>
    <t>Snowmobiles, stock by status, new registrations and deregistrations, by year 2011–2017</t>
  </si>
  <si>
    <t>Släpvagnar, bestånd efter status, nyregistreringar och avregistreringar, årsvis 2008–2017</t>
  </si>
  <si>
    <t>Trailers, stock by status, new registrations and deregistrations, by year 2008–2017</t>
  </si>
  <si>
    <t>Nyregistreringar av släpvagnar efter karosseri, årsvis 2008–2017</t>
  </si>
  <si>
    <t>New registrations of trailers by type of body, by year 2008–2017</t>
  </si>
  <si>
    <t>Släpvagnar i trafik efter karosseri, årsvis 2008–2017</t>
  </si>
  <si>
    <t>Trailers in use by type of body, by year 2008–2017</t>
  </si>
  <si>
    <t>Släpvagnar i trafik efter totalvikt och karosseri vid slutet av år 2017</t>
  </si>
  <si>
    <t>Trailers in use by permissible maximum weight and type of body at the end of year 2017</t>
  </si>
  <si>
    <t>Nyregistreringar av fordon efter län och fordonsslag år 2017</t>
  </si>
  <si>
    <t>New registrations of vehicles by county and kind of vehicle year 2017</t>
  </si>
  <si>
    <t>Fordon i trafik efter län och fordonsslag vid slutet av år 2017</t>
  </si>
  <si>
    <t>Vehicles in use by county and kind of vehicle at the end of year 2017</t>
  </si>
  <si>
    <t>Avställda fordon efter län och fordonsslag vid slutet av år 2017</t>
  </si>
  <si>
    <t>Vehicles not in use by county and kind of vehicle at the end of year 2017</t>
  </si>
  <si>
    <t>Personbilar i trafik efter län, ägare, taxi och leasing vid slutet av år 2017</t>
  </si>
  <si>
    <t>Passenger cars in use by county, owner, taxi and leased out, at the end of year 2017</t>
  </si>
  <si>
    <t>Personbilar i trafik efter län och drivmedel vid slutet av år 2017</t>
  </si>
  <si>
    <t>Passenger cars in use by county and fuel at the end of year 2017</t>
  </si>
  <si>
    <t>Nyregistreringar av personbilar efter län och drivmedel år 2017</t>
  </si>
  <si>
    <t>New registrations of passenger cars by county and fuel year 2017</t>
  </si>
  <si>
    <t>Innehav av körkort klass B (personbil och lätt lastbil) i andel av befolkningen efter län och ålder vid slutet av år 2017</t>
  </si>
  <si>
    <t>Share of the population having driving licence for passenger car by county and age at the end of year 2017</t>
  </si>
  <si>
    <t>Share of the population having driving licence for motorcycle, by county and age at the end of year 2017</t>
  </si>
  <si>
    <t>Innehav av körkort klass A (motorcykel, lätt/mellan/tung) i andel av befolkningen efter län och ålder vid slutet av år 2017</t>
  </si>
  <si>
    <t>Körkortsinnehav (antal) för kvinnor och män fördelat på fordonslag och körkortsinnehavarens ålder vid slutet av år 2017</t>
  </si>
  <si>
    <t>Number of women and men having driving licence for a particular vehicle by age at the end of year 2017</t>
  </si>
  <si>
    <t>Innehav av körkort klass C och D (tung lastbil och buss) efter län och ålder vid slutet av år 2017</t>
  </si>
  <si>
    <t>Number of the population having driving licence for heavy lorry or bus by county and age at the end of year 2017</t>
  </si>
  <si>
    <t xml:space="preserve">       Lastbilar</t>
  </si>
  <si>
    <t xml:space="preserve">       Totalvikt i kg</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</si>
  <si>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</si>
  <si>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</si>
  <si>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</si>
  <si>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2) Privatägda personbilar fördelat på befolkningen, exklusive bilar ägda av juridiska personer.</t>
  </si>
  <si>
    <t>3) Består främst av personer med skyddad identitet som inte blir registrerade på någon kommun.</t>
  </si>
  <si>
    <t>- 1999</t>
  </si>
  <si>
    <t>Personbilar i trafik efter årsmodell/tillverkningsår och ägare vid slutet av år 2017</t>
  </si>
  <si>
    <t>Passenger cars in use by year of model/construction and owner at the end of year 2017</t>
  </si>
  <si>
    <t xml:space="preserve">näringsidkare 
</t>
  </si>
  <si>
    <t xml:space="preserve">därav
</t>
  </si>
  <si>
    <t xml:space="preserve">enskild 
</t>
  </si>
  <si>
    <t>Terränghjuling, bestånd efter status, nyregistreringar och avregistreringar, årsvis 2011–2017</t>
  </si>
  <si>
    <t>All-terrain vehicles, stock by status, new registrations and deregistrations, by year 2011–2017</t>
  </si>
  <si>
    <t>Lastbilar efter ägande,yrkesmässig trafik, firmabilstrafik, totalvikt och leasing, årsvis 2008–2017</t>
  </si>
  <si>
    <t>Bussar, bestånd efter status, nyregistreringar samt avregistreringar, årsvis 2008–2017</t>
  </si>
  <si>
    <t>Motorcyklar, nyregistreringar och avregistreringar efter ägare, årsvis 2008–2017</t>
  </si>
  <si>
    <t>Traktorer, bestånd efter status, nyregistreringar och avregistreringar, årsvis 2008–2017</t>
  </si>
  <si>
    <t>Traktorer i trafik efter ägarens näringstillhörighet, årsvis 2008–2017</t>
  </si>
  <si>
    <t>Terrängskotrar, bestånd efter status, nyregistreringar och avregistrering, årsvis 2008–2017</t>
  </si>
  <si>
    <t>Lastbilar i trafik efter ägarens näringstillhörighet och totalvikt vid slutet av år 2017</t>
  </si>
  <si>
    <t>Innehav av körkort klass A (motorcykel) i andel av befolkningen efter län och ålder vid slutet av år 2017</t>
  </si>
  <si>
    <t>Körkortsinnehav (antal) för kvinnor och män fördelat på fordonsslag och körkortsinnehavarens ålder vid slutet av år 2017</t>
  </si>
  <si>
    <t>Personbilar i trafik fördelade efter tjänstevikt och ålder vid slutet av år 2017</t>
  </si>
  <si>
    <t>Personbilar efter ägarens näringstillhörighet och status vid slutet av år 2017</t>
  </si>
  <si>
    <t>Snöskotrar, bestånd efter status, nyregistreringar och avregisteringar, årsvis 2011–2017</t>
  </si>
  <si>
    <t>Terränghjulingar, bestånd efter status, nyregistreringar och avregisteringar, årsvis 2011–2017</t>
  </si>
  <si>
    <t>2)</t>
  </si>
  <si>
    <t>2) From 1 januari 2018 krav på Euro 4. Mopeder med lägre avgasklass var tvungna att tas i bruk innan dess.</t>
  </si>
  <si>
    <t>2) From 1 januari 2017 krav på Euro 4. Motorcyklar med lägre avgasklass var tvungna att tas i bruk innan dess.</t>
  </si>
  <si>
    <r>
      <t>Terrängskotrar</t>
    </r>
    <r>
      <rPr>
        <b/>
        <vertAlign val="superscript"/>
        <sz val="9"/>
        <color indexed="8"/>
        <rFont val="Arial"/>
        <family val="2"/>
      </rPr>
      <t>1)</t>
    </r>
    <r>
      <rPr>
        <b/>
        <sz val="9"/>
        <color indexed="8"/>
        <rFont val="Arial"/>
        <family val="2"/>
      </rPr>
      <t>, bestånd efter status, nyregistreringar och avregistreringar, årsvis 2008–2017</t>
    </r>
  </si>
  <si>
    <r>
      <t>224 788</t>
    </r>
    <r>
      <rPr>
        <vertAlign val="superscript"/>
        <sz val="8"/>
        <rFont val="Arial"/>
        <family val="2"/>
      </rPr>
      <t>r</t>
    </r>
  </si>
  <si>
    <r>
      <t>9 770</t>
    </r>
    <r>
      <rPr>
        <vertAlign val="superscript"/>
        <sz val="8"/>
        <rFont val="Arial"/>
        <family val="2"/>
      </rPr>
      <t>r</t>
    </r>
  </si>
  <si>
    <r>
      <t>10 255</t>
    </r>
    <r>
      <rPr>
        <vertAlign val="superscript"/>
        <sz val="8"/>
        <rFont val="Arial"/>
        <family val="2"/>
      </rPr>
      <t>r</t>
    </r>
  </si>
  <si>
    <r>
      <t>228 175</t>
    </r>
    <r>
      <rPr>
        <vertAlign val="superscript"/>
        <sz val="8"/>
        <rFont val="Arial"/>
        <family val="2"/>
      </rPr>
      <t>r</t>
    </r>
  </si>
  <si>
    <t>1) Personbilar, inklusive bilar ägda av juridiska personer, fördelat på befolkningen.</t>
  </si>
  <si>
    <t>Ägd av juridisk person</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</si>
  <si>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</si>
  <si>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</si>
  <si>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</si>
  <si>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</si>
  <si>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</si>
  <si>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</si>
  <si>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</si>
  <si>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</si>
  <si>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</si>
  <si>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</si>
  <si>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</si>
  <si>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</si>
  <si>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</si>
  <si>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</si>
  <si>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</si>
  <si>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</si>
  <si>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</si>
  <si>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</si>
  <si>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</si>
  <si>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</si>
  <si>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</si>
  <si>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Total </t>
  </si>
  <si>
    <r>
      <t>Okänt län</t>
    </r>
    <r>
      <rPr>
        <vertAlign val="superscript"/>
        <sz val="8"/>
        <rFont val="Arial"/>
        <family val="2"/>
      </rPr>
      <t>1)</t>
    </r>
    <r>
      <rPr>
        <sz val="8"/>
        <rFont val="Arial"/>
        <family val="2"/>
      </rPr>
      <t xml:space="preserve">             </t>
    </r>
  </si>
  <si>
    <r>
      <t>Okänt län</t>
    </r>
    <r>
      <rPr>
        <vertAlign val="superscript"/>
        <sz val="8"/>
        <rFont val="Arial"/>
        <family val="2"/>
      </rPr>
      <t>2)</t>
    </r>
  </si>
  <si>
    <r>
      <t>Okänt län</t>
    </r>
    <r>
      <rPr>
        <vertAlign val="superscript"/>
        <sz val="8"/>
        <rFont val="Arial"/>
        <family val="2"/>
      </rPr>
      <t>3)</t>
    </r>
  </si>
  <si>
    <r>
      <t>Okänt län</t>
    </r>
    <r>
      <rPr>
        <vertAlign val="superscript"/>
        <sz val="8"/>
        <rFont val="Arial"/>
        <family val="2"/>
      </rPr>
      <t>1)</t>
    </r>
    <r>
      <rPr>
        <sz val="8"/>
        <rFont val="Arial"/>
        <family val="2"/>
      </rPr>
      <t xml:space="preserve">    </t>
    </r>
  </si>
  <si>
    <t>Nyregistrerade lastbilar</t>
  </si>
  <si>
    <r>
      <t xml:space="preserve">Husbil </t>
    </r>
    <r>
      <rPr>
        <sz val="11"/>
        <color rgb="FF000000"/>
        <rFont val="Calibri"/>
        <family val="2"/>
      </rPr>
      <t>(tabell PB10)</t>
    </r>
  </si>
  <si>
    <t>En personbil klass II kallas ofta för husbil men en husbil kan också vara registrerad som en lastbil. Om husbilen är registrerad som lastbil, finns det andra krav på förarens behörighet, fordonets utrustning samt skatter och avgifter. Då vi får många frågor på antalet husbilar har vi valt att redovisa dessa i en separat tabell. Uppgifterna är alltså delmängder av personbilar respektive lastbilar.</t>
  </si>
  <si>
    <r>
      <t>Karosseri</t>
    </r>
    <r>
      <rPr>
        <sz val="11"/>
        <color rgb="FF000000"/>
        <rFont val="Calibri"/>
        <family val="2"/>
      </rPr>
      <t xml:space="preserve"> (berör tabell LB2, LB3, LB5, LB6, SL2, SL3 och SL4) </t>
    </r>
  </si>
  <si>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</si>
  <si>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</si>
  <si>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</si>
  <si>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t>Miljöbil</t>
  </si>
  <si>
    <t>Den 1 januari 2013 infördes en ny definition för så kallad miljöbil. MB2013 är de personbilar som nyregisterats efter den 31 december 2012 och uppfyller kriterierna för miljöbil i Vägtrafikskattelagen (2006:227).</t>
  </si>
  <si>
    <t>Vägtrafikskattelagen</t>
  </si>
  <si>
    <t>Körkort</t>
  </si>
  <si>
    <t xml:space="preserve">Körkortsregistret kommer från Transportstyrelsen som ansvarar för detta register. Detta register innehåller uppgifter om alla som har någon typ av körkort. Där kan även de som inte längre är folkbokförda i Sverige finnas med. Därför gör vi från år 2013 en matchning mot Befolkningsregistret avseende den 31/12 respektive år för att få bort de som inte längre är folkbokförda i Sverige. Detta medför att dessa uppgifter inte är helt jämförbara med de som redovisas av Transportstryelsen. </t>
  </si>
  <si>
    <t>De som renats bort från registret är de som ej var folkbokförda i Sverige på grund av olika anledningar, t.ex. personen är avliden, personen har emigrerat eller inte matchat p.g.a. ogiltiga personnummer.</t>
  </si>
  <si>
    <t xml:space="preserve">Enskild näringsidkare </t>
  </si>
  <si>
    <t xml:space="preserve">En enskild näringsidkare är en person som själv driver och ansvarar för ett företag.  </t>
  </si>
  <si>
    <t xml:space="preserve">Enligt bolagsverket är en enskild näringsidkare inte en juridisk person. </t>
  </si>
  <si>
    <t xml:space="preserve">I fordonsregistret redovisas alla bolagsformer under juridisk person. </t>
  </si>
  <si>
    <t>Internationell statistik</t>
  </si>
  <si>
    <t>Nyregistrerade personbilar</t>
  </si>
  <si>
    <t>Fordon i trafik</t>
  </si>
  <si>
    <t xml:space="preserve">Okänt län           </t>
  </si>
  <si>
    <t xml:space="preserve">1) Här ingår både snöskotrar, terränghjulingar och de terrängskotrar som inte går att klassa som snöskoter eller terränghjuling, därav differens mot om man summerar nedanstående tabeller. </t>
  </si>
  <si>
    <t>A</t>
  </si>
  <si>
    <t>B</t>
  </si>
  <si>
    <t>I</t>
  </si>
  <si>
    <t>II</t>
  </si>
  <si>
    <t>III</t>
  </si>
  <si>
    <t>Bussar i trafik efter bussklass, årsvis 2015–2017</t>
  </si>
  <si>
    <t>Buses in use according to busclass, by year 2015–2017</t>
  </si>
  <si>
    <t>Statistik om personbilar och lastbilar i övriga länder i Europa finns på följande länkar:</t>
  </si>
  <si>
    <r>
      <t>Bussklass</t>
    </r>
    <r>
      <rPr>
        <vertAlign val="superscript"/>
        <sz val="8"/>
        <rFont val="Arial"/>
        <family val="2"/>
      </rPr>
      <t>1)</t>
    </r>
  </si>
  <si>
    <t>1) Bussklasser enligt direktiv 2001/85/EG bilaga II</t>
  </si>
  <si>
    <t>Bensin - bensindrivna fordon som endast har bensin som bränsle</t>
  </si>
  <si>
    <t>Elhybrid - de fordon som har el i kombination med annat bränsle tex bensin eller diesel. Elhybrid kan även urskiljas med hjälp av utsläppsklass och eller elfordon med märkningen el / elhybrid.</t>
  </si>
  <si>
    <t>Laddhybrid - fordon som är laddningsbara via eluttag och som har en kombination med annat bränsle tex bensin eller diesel. Laddhybrid kan urskiljas med hjälp av utsläppsklass och eller elfordon med märkningen laddhybrid.</t>
  </si>
  <si>
    <t xml:space="preserve">                                                Statistik 2018:5</t>
  </si>
  <si>
    <t xml:space="preserve">Laddhybrid - fordon som är laddningsbara via eluttag och som har en kombination med annat bränsle tex bensin eller diesel. </t>
  </si>
  <si>
    <t xml:space="preserve">                     Laddhybrid kan urskiljas med hjälp av utsläppsklass och eller elfordon med märkningen laddhybrid.</t>
  </si>
  <si>
    <t xml:space="preserve">Elhybrid - de fordon som har el i kombination med annat bränsle tex bensin eller diesel. </t>
  </si>
  <si>
    <t xml:space="preserve">                Elhybrid kan även urskiljas med hjälp av utsläppsklass och eller elfordon med märkningen el / elhybrid.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</si>
</sst>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k_r_-;\-* #,##0.00\ _k_r_-;_-* &quot;-&quot;??\ _k_r_-;_-@_-"/>
    <numFmt numFmtId="164" formatCode="#,##0.0"/>
    <numFmt numFmtId="165" formatCode="0.0"/>
    <numFmt numFmtId="166" formatCode="0.000"/>
    <numFmt numFmtId="167" formatCode="0.0%"/>
    <numFmt numFmtId="168" formatCode="#,###,##0"/>
    <numFmt numFmtId="169" formatCode="_-* #,##0\ _k_r_-;\-* #,##0\ _k_r_-;_-* &quot;-&quot;??\ _k_r_-;_-@_-"/>
    <numFmt numFmtId="170" formatCode="0000"/>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b/>
      <sz val="12"/>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b/>
      <vertAlign val="superscript"/>
      <sz val="9"/>
      <name val="Arial"/>
      <family val="2"/>
    </font>
    <font>
      <sz val="8"/>
      <color indexed="10"/>
      <name val="Arial"/>
      <family val="2"/>
    </font>
    <font>
      <vertAlign val="superscript"/>
      <sz val="9"/>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sz val="10"/>
      <name val="Helvetica"/>
      <family val="2"/>
    </font>
    <font>
      <sz val="8"/>
      <name val="Helvetica"/>
      <family val="2"/>
    </font>
    <font>
      <u/>
      <sz val="10"/>
      <color theme="10"/>
      <name val="Arial"/>
      <family val="2"/>
    </font>
    <font>
      <u/>
      <sz val="9"/>
      <color theme="10"/>
      <name val="Arial"/>
      <family val="2"/>
    </font>
    <font>
      <sz val="8"/>
      <color rgb="FFFF0000"/>
      <name val="Arial"/>
      <family val="2"/>
    </font>
    <font>
      <b/>
      <sz val="8"/>
      <color rgb="FFFF0000"/>
      <name val="Arial"/>
      <family val="2"/>
    </font>
    <font>
      <sz val="9"/>
      <color rgb="FFFF0000"/>
      <name val="Arial"/>
      <family val="2"/>
    </font>
    <font>
      <sz val="11"/>
      <color rgb="FFFF0000"/>
      <name val="Arial"/>
      <family val="2"/>
    </font>
    <font>
      <b/>
      <sz val="8"/>
      <color theme="1"/>
      <name val="Arial"/>
      <family val="2"/>
    </font>
    <font>
      <sz val="8"/>
      <color theme="1"/>
      <name val="Arial"/>
      <family val="2"/>
    </font>
    <font>
      <sz val="9"/>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b/>
      <sz val="10"/>
      <color theme="1"/>
      <name val="Arial"/>
      <family val="2"/>
    </font>
    <font>
      <b/>
      <i/>
      <sz val="10"/>
      <color indexed="8"/>
      <name val="Arial"/>
      <family val="2"/>
    </font>
    <font>
      <i/>
      <sz val="10"/>
      <name val="Arial"/>
      <family val="2"/>
    </font>
    <font>
      <sz val="9"/>
      <name val="Verdana"/>
      <family val="2"/>
    </font>
    <font>
      <b/>
      <sz val="11"/>
      <color rgb="FF69A616"/>
      <name val="Arial"/>
      <family val="2"/>
    </font>
    <font>
      <sz val="10"/>
      <color rgb="FFFF0000"/>
      <name val="Arial"/>
      <family val="2"/>
    </font>
    <font>
      <b/>
      <vertAlign val="superscript"/>
      <sz val="9"/>
      <color indexed="8"/>
      <name val="Arial"/>
      <family val="2"/>
    </font>
    <font>
      <b/>
      <sz val="11"/>
      <color rgb="FF000000"/>
      <name val="Calibri"/>
      <family val="2"/>
    </font>
    <font>
      <sz val="11"/>
      <color rgb="FF000000"/>
      <name val="Calibri"/>
      <family val="2"/>
    </font>
    <font>
      <sz val="10"/>
      <color rgb="FF000000"/>
      <name val="Times New Roman"/>
      <family val="1"/>
    </font>
    <font>
      <sz val="8"/>
      <color rgb="FF000000"/>
      <name val="Arial"/>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
      <patternFill patternType="solid">
        <fgColor theme="0"/>
        <bgColor indexed="64"/>
      </patternFill>
    </fill>
    <fill>
      <patternFill patternType="solid">
        <fgColor rgb="FFFFFFFF"/>
        <bgColor indexed="64"/>
      </patternFill>
    </fill>
  </fills>
  <borders count="24">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style="thin">
        <color indexed="47"/>
      </top>
      <bottom style="thin">
        <color auto="1"/>
      </bottom>
      <diagonal/>
    </border>
    <border>
      <left/>
      <right/>
      <top/>
      <bottom style="thin">
        <color auto="1"/>
      </bottom>
      <diagonal/>
    </border>
    <border>
      <left/>
      <right/>
      <top style="thin">
        <color indexed="47"/>
      </top>
      <bottom style="thin">
        <color indexed="47"/>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64"/>
      </top>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8"/>
      </top>
      <bottom style="thin">
        <color indexed="64"/>
      </bottom>
      <diagonal/>
    </border>
    <border>
      <left/>
      <right/>
      <top style="thin">
        <color indexed="8"/>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21">
    <xf numFmtId="0" fontId="0" fillId="0" borderId="0"/>
    <xf numFmtId="0" fontId="5"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 fillId="0" borderId="0"/>
    <xf numFmtId="0" fontId="4" fillId="0" borderId="0" applyNumberFormat="0"/>
    <xf numFmtId="0" fontId="6" fillId="0" borderId="0"/>
    <xf numFmtId="0" fontId="6" fillId="0" borderId="0"/>
    <xf numFmtId="9" fontId="4" fillId="0" borderId="0" applyFont="0" applyFill="0" applyBorder="0" applyAlignment="0" applyProtection="0"/>
    <xf numFmtId="168" fontId="7" fillId="2" borderId="0" applyNumberFormat="0" applyBorder="0">
      <protection locked="0"/>
    </xf>
    <xf numFmtId="43" fontId="4" fillId="0" borderId="0" applyFont="0" applyFill="0" applyBorder="0" applyAlignment="0" applyProtection="0"/>
    <xf numFmtId="43" fontId="4" fillId="0" borderId="0" applyFont="0" applyFill="0" applyBorder="0" applyAlignment="0" applyProtection="0"/>
    <xf numFmtId="0" fontId="49" fillId="0" borderId="0" applyNumberFormat="0" applyFill="0" applyBorder="0" applyAlignment="0" applyProtection="0">
      <alignment vertical="top"/>
      <protection locked="0"/>
    </xf>
    <xf numFmtId="0" fontId="3" fillId="0" borderId="0"/>
    <xf numFmtId="9" fontId="4" fillId="0" borderId="0" applyFill="0" applyBorder="0" applyAlignment="0" applyProtection="0"/>
    <xf numFmtId="0" fontId="48" fillId="0" borderId="0" applyNumberFormat="0" applyFill="0" applyBorder="0" applyAlignment="0" applyProtection="0"/>
    <xf numFmtId="0" fontId="50" fillId="0" borderId="0"/>
    <xf numFmtId="168" fontId="51" fillId="4" borderId="0" applyNumberFormat="0" applyBorder="0">
      <alignment horizontal="left"/>
      <protection locked="0"/>
    </xf>
    <xf numFmtId="168" fontId="51" fillId="4" borderId="0" applyNumberFormat="0" applyBorder="0">
      <alignment horizontal="left"/>
      <protection locked="0"/>
    </xf>
    <xf numFmtId="168" fontId="51" fillId="4" borderId="0" applyNumberFormat="0" applyBorder="0">
      <alignment horizontal="right"/>
      <protection locked="0"/>
    </xf>
    <xf numFmtId="0" fontId="2" fillId="0" borderId="0"/>
    <xf numFmtId="0" fontId="1" fillId="0" borderId="0"/>
  </cellStyleXfs>
  <cellXfs count="627">
    <xf numFmtId="0" fontId="0" fillId="0" borderId="0" xfId="0"/>
    <xf numFmtId="0" fontId="8" fillId="0" borderId="0" xfId="0" applyFont="1"/>
    <xf numFmtId="0" fontId="13" fillId="0" borderId="0" xfId="0" applyFont="1"/>
    <xf numFmtId="0" fontId="13" fillId="0" borderId="0" xfId="0" applyFont="1" applyBorder="1"/>
    <xf numFmtId="0" fontId="14" fillId="0" borderId="0" xfId="0" applyFont="1"/>
    <xf numFmtId="0" fontId="11" fillId="0" borderId="0" xfId="0" applyFont="1"/>
    <xf numFmtId="0" fontId="10" fillId="0" borderId="0" xfId="0" applyFont="1"/>
    <xf numFmtId="0" fontId="9" fillId="0" borderId="0" xfId="0" applyFont="1" applyFill="1" applyBorder="1" applyAlignment="1">
      <alignment horizontal="left"/>
    </xf>
    <xf numFmtId="0" fontId="10" fillId="0" borderId="0" xfId="0" applyFont="1" applyFill="1" applyBorder="1" applyAlignment="1">
      <alignment horizontal="left"/>
    </xf>
    <xf numFmtId="0" fontId="11" fillId="0" borderId="0" xfId="0" applyFont="1" applyFill="1" applyBorder="1" applyAlignment="1">
      <alignment horizontal="left"/>
    </xf>
    <xf numFmtId="0" fontId="13" fillId="0" borderId="0" xfId="0" applyFont="1" applyFill="1" applyBorder="1" applyAlignment="1">
      <alignment horizontal="left" wrapText="1"/>
    </xf>
    <xf numFmtId="0" fontId="13" fillId="0" borderId="0" xfId="0" applyFont="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right"/>
    </xf>
    <xf numFmtId="0" fontId="13" fillId="0" borderId="1" xfId="0" applyFont="1" applyFill="1" applyBorder="1" applyAlignment="1">
      <alignment horizontal="left"/>
    </xf>
    <xf numFmtId="3" fontId="13" fillId="0" borderId="0" xfId="0" applyNumberFormat="1" applyFont="1" applyFill="1"/>
    <xf numFmtId="0" fontId="13" fillId="0" borderId="2" xfId="0" applyFont="1" applyFill="1" applyBorder="1" applyAlignment="1">
      <alignment wrapText="1"/>
    </xf>
    <xf numFmtId="0" fontId="13" fillId="0" borderId="2" xfId="0" applyFont="1" applyFill="1" applyBorder="1"/>
    <xf numFmtId="0" fontId="15" fillId="0" borderId="0" xfId="0" applyFont="1" applyFill="1" applyBorder="1"/>
    <xf numFmtId="0" fontId="13" fillId="0" borderId="0" xfId="0" applyFont="1" applyFill="1" applyAlignment="1">
      <alignment horizontal="left"/>
    </xf>
    <xf numFmtId="0" fontId="13" fillId="0" borderId="0" xfId="0" applyFont="1" applyFill="1" applyAlignment="1">
      <alignment horizontal="right"/>
    </xf>
    <xf numFmtId="0" fontId="13" fillId="0" borderId="0" xfId="0" applyFont="1" applyFill="1"/>
    <xf numFmtId="0" fontId="13" fillId="0" borderId="0" xfId="0" applyFont="1" applyFill="1" applyBorder="1"/>
    <xf numFmtId="3" fontId="14" fillId="0" borderId="0" xfId="0" applyNumberFormat="1" applyFont="1" applyFill="1" applyBorder="1"/>
    <xf numFmtId="0" fontId="14" fillId="0" borderId="0" xfId="0" applyFont="1" applyFill="1" applyBorder="1"/>
    <xf numFmtId="0" fontId="14" fillId="0" borderId="0" xfId="0" applyFont="1" applyFill="1"/>
    <xf numFmtId="0" fontId="13" fillId="0" borderId="2" xfId="0" applyFont="1" applyFill="1" applyBorder="1" applyAlignment="1">
      <alignment horizontal="right" wrapText="1"/>
    </xf>
    <xf numFmtId="0" fontId="13" fillId="0" borderId="3" xfId="0" applyFont="1" applyFill="1" applyBorder="1" applyAlignment="1">
      <alignment horizontal="left"/>
    </xf>
    <xf numFmtId="0" fontId="13" fillId="0" borderId="2" xfId="0" applyFont="1" applyFill="1" applyBorder="1" applyAlignment="1">
      <alignment horizontal="left"/>
    </xf>
    <xf numFmtId="0" fontId="15" fillId="0" borderId="0" xfId="0" applyFont="1" applyFill="1" applyBorder="1" applyAlignment="1">
      <alignment horizontal="right"/>
    </xf>
    <xf numFmtId="3" fontId="13" fillId="0" borderId="0" xfId="0" applyNumberFormat="1" applyFont="1" applyFill="1" applyBorder="1" applyAlignment="1"/>
    <xf numFmtId="3" fontId="13" fillId="0" borderId="4" xfId="0" applyNumberFormat="1" applyFont="1" applyFill="1" applyBorder="1" applyAlignment="1">
      <alignment horizontal="right"/>
    </xf>
    <xf numFmtId="3" fontId="13" fillId="0" borderId="0" xfId="6" applyNumberFormat="1" applyFont="1" applyFill="1" applyBorder="1" applyAlignment="1"/>
    <xf numFmtId="0" fontId="9" fillId="0" borderId="0" xfId="0" applyFont="1" applyFill="1"/>
    <xf numFmtId="3" fontId="13"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11" fillId="0" borderId="0" xfId="0" applyFont="1" applyFill="1"/>
    <xf numFmtId="0" fontId="11" fillId="0" borderId="0" xfId="0" applyFont="1" applyFill="1" applyBorder="1"/>
    <xf numFmtId="0" fontId="9" fillId="0" borderId="0" xfId="0" applyFont="1" applyFill="1" applyBorder="1"/>
    <xf numFmtId="0" fontId="6" fillId="0" borderId="0" xfId="0" applyFont="1"/>
    <xf numFmtId="0" fontId="6" fillId="0" borderId="0" xfId="0" applyFont="1" applyFill="1" applyBorder="1" applyAlignment="1">
      <alignment horizontal="left"/>
    </xf>
    <xf numFmtId="0" fontId="6" fillId="0" borderId="2" xfId="0" applyFont="1" applyFill="1" applyBorder="1" applyAlignment="1">
      <alignment horizontal="right" wrapText="1"/>
    </xf>
    <xf numFmtId="3" fontId="6" fillId="0" borderId="1" xfId="0" applyNumberFormat="1" applyFont="1" applyFill="1" applyBorder="1" applyAlignment="1">
      <alignment horizontal="right"/>
    </xf>
    <xf numFmtId="3" fontId="13" fillId="0" borderId="0" xfId="0" applyNumberFormat="1" applyFont="1" applyFill="1" applyBorder="1" applyAlignment="1">
      <alignment horizontal="left"/>
    </xf>
    <xf numFmtId="0" fontId="13" fillId="0" borderId="0" xfId="0" applyFont="1" applyFill="1" applyBorder="1" applyAlignment="1">
      <alignment horizontal="right" wrapText="1"/>
    </xf>
    <xf numFmtId="3" fontId="6" fillId="0" borderId="0" xfId="0" applyNumberFormat="1" applyFont="1" applyFill="1" applyBorder="1" applyAlignment="1">
      <alignment horizontal="left"/>
    </xf>
    <xf numFmtId="3" fontId="6" fillId="0" borderId="0" xfId="6" applyNumberFormat="1" applyFont="1" applyFill="1" applyBorder="1" applyAlignment="1">
      <alignment horizontal="right"/>
    </xf>
    <xf numFmtId="3" fontId="13" fillId="0" borderId="0" xfId="0" applyNumberFormat="1" applyFont="1" applyFill="1" applyBorder="1"/>
    <xf numFmtId="3" fontId="6" fillId="0" borderId="0" xfId="0" applyNumberFormat="1" applyFont="1" applyFill="1" applyBorder="1" applyAlignment="1">
      <alignment horizontal="right"/>
    </xf>
    <xf numFmtId="0" fontId="6" fillId="0" borderId="0" xfId="0" applyFont="1" applyFill="1" applyAlignment="1">
      <alignment horizontal="left"/>
    </xf>
    <xf numFmtId="0" fontId="6" fillId="0" borderId="0" xfId="0" applyFont="1" applyBorder="1" applyAlignment="1">
      <alignment horizontal="left"/>
    </xf>
    <xf numFmtId="3" fontId="13" fillId="0" borderId="0" xfId="6" applyNumberFormat="1" applyFont="1" applyFill="1" applyBorder="1" applyAlignment="1">
      <alignment horizontal="right"/>
    </xf>
    <xf numFmtId="0" fontId="6" fillId="0" borderId="2" xfId="0" applyFont="1" applyBorder="1" applyAlignment="1">
      <alignment horizontal="right"/>
    </xf>
    <xf numFmtId="3" fontId="13" fillId="0" borderId="4" xfId="0" applyNumberFormat="1" applyFont="1" applyFill="1" applyBorder="1"/>
    <xf numFmtId="0" fontId="14" fillId="0" borderId="0" xfId="0" applyFont="1" applyFill="1" applyBorder="1" applyAlignment="1">
      <alignment horizontal="right"/>
    </xf>
    <xf numFmtId="0" fontId="14" fillId="0" borderId="0" xfId="0" applyFont="1" applyFill="1" applyAlignment="1">
      <alignment horizontal="right"/>
    </xf>
    <xf numFmtId="0" fontId="6" fillId="0" borderId="0" xfId="0" applyFont="1" applyFill="1" applyBorder="1" applyAlignment="1">
      <alignment horizontal="right"/>
    </xf>
    <xf numFmtId="0" fontId="6" fillId="0" borderId="0" xfId="0" applyFont="1" applyFill="1" applyAlignment="1">
      <alignment horizontal="right"/>
    </xf>
    <xf numFmtId="0" fontId="13" fillId="0" borderId="0" xfId="0" applyFont="1" applyFill="1" applyAlignment="1">
      <alignment horizontal="right" wrapText="1"/>
    </xf>
    <xf numFmtId="0" fontId="13" fillId="0" borderId="0" xfId="0" applyFont="1" applyFill="1" applyAlignment="1">
      <alignment horizontal="left" wrapText="1"/>
    </xf>
    <xf numFmtId="3" fontId="13" fillId="0" borderId="0" xfId="0" applyNumberFormat="1" applyFont="1" applyFill="1" applyAlignment="1">
      <alignment horizontal="right"/>
    </xf>
    <xf numFmtId="0" fontId="6" fillId="0" borderId="0" xfId="0" applyFont="1" applyFill="1" applyBorder="1" applyAlignment="1">
      <alignment horizontal="right" wrapText="1"/>
    </xf>
    <xf numFmtId="3" fontId="6" fillId="0" borderId="6" xfId="6" applyNumberFormat="1" applyFont="1" applyFill="1" applyBorder="1" applyAlignment="1"/>
    <xf numFmtId="3" fontId="6" fillId="0" borderId="2" xfId="0" applyNumberFormat="1" applyFont="1" applyBorder="1" applyAlignment="1">
      <alignment horizontal="right"/>
    </xf>
    <xf numFmtId="0" fontId="13" fillId="0" borderId="1" xfId="0" applyFont="1" applyFill="1" applyBorder="1"/>
    <xf numFmtId="3" fontId="13" fillId="0" borderId="1" xfId="0" applyNumberFormat="1" applyFont="1" applyFill="1" applyBorder="1"/>
    <xf numFmtId="3" fontId="13" fillId="0" borderId="1" xfId="0" applyNumberFormat="1" applyFont="1" applyFill="1" applyBorder="1" applyAlignment="1">
      <alignment horizontal="right"/>
    </xf>
    <xf numFmtId="0" fontId="14" fillId="0" borderId="0" xfId="0" applyFont="1" applyFill="1" applyBorder="1" applyAlignment="1">
      <alignment horizontal="left"/>
    </xf>
    <xf numFmtId="0" fontId="6" fillId="0" borderId="0" xfId="0" applyFont="1" applyFill="1" applyBorder="1"/>
    <xf numFmtId="3" fontId="6" fillId="0" borderId="0" xfId="0" applyNumberFormat="1" applyFont="1" applyBorder="1" applyAlignment="1">
      <alignment horizontal="right" wrapText="1"/>
    </xf>
    <xf numFmtId="0" fontId="4" fillId="0" borderId="0" xfId="0" applyFont="1"/>
    <xf numFmtId="3" fontId="6" fillId="0" borderId="1" xfId="0" applyNumberFormat="1" applyFont="1" applyFill="1" applyBorder="1"/>
    <xf numFmtId="3" fontId="6" fillId="0" borderId="5" xfId="0" applyNumberFormat="1" applyFont="1" applyFill="1" applyBorder="1" applyAlignment="1">
      <alignment horizontal="right"/>
    </xf>
    <xf numFmtId="3" fontId="14" fillId="0" borderId="4" xfId="0" applyNumberFormat="1" applyFont="1" applyFill="1" applyBorder="1" applyAlignment="1">
      <alignment horizontal="right"/>
    </xf>
    <xf numFmtId="3" fontId="14" fillId="0" borderId="4" xfId="0" applyNumberFormat="1" applyFont="1" applyFill="1" applyBorder="1"/>
    <xf numFmtId="0" fontId="6" fillId="0" borderId="2" xfId="0" applyFont="1" applyFill="1" applyBorder="1"/>
    <xf numFmtId="0" fontId="14" fillId="0" borderId="2" xfId="0" applyFont="1" applyFill="1" applyBorder="1"/>
    <xf numFmtId="0" fontId="6" fillId="0" borderId="2" xfId="0" applyFont="1" applyFill="1" applyBorder="1" applyAlignment="1">
      <alignment horizontal="right"/>
    </xf>
    <xf numFmtId="0" fontId="6" fillId="0" borderId="0" xfId="0" applyFont="1" applyFill="1"/>
    <xf numFmtId="0" fontId="6" fillId="0" borderId="3" xfId="0" applyFont="1" applyFill="1" applyBorder="1" applyAlignment="1">
      <alignment horizontal="left"/>
    </xf>
    <xf numFmtId="3" fontId="13" fillId="0" borderId="7" xfId="0" applyNumberFormat="1" applyFont="1" applyFill="1" applyBorder="1" applyAlignment="1">
      <alignment horizontal="right"/>
    </xf>
    <xf numFmtId="3" fontId="13" fillId="0" borderId="4" xfId="0" applyNumberFormat="1" applyFont="1" applyFill="1" applyBorder="1" applyAlignment="1"/>
    <xf numFmtId="3" fontId="13" fillId="0" borderId="0" xfId="0" applyNumberFormat="1" applyFont="1" applyFill="1" applyBorder="1" applyAlignment="1">
      <alignment vertical="top"/>
    </xf>
    <xf numFmtId="0" fontId="0" fillId="0" borderId="0" xfId="0" applyFill="1"/>
    <xf numFmtId="0" fontId="13" fillId="0" borderId="8" xfId="0" applyFont="1" applyFill="1" applyBorder="1" applyAlignment="1">
      <alignment horizontal="right" wrapText="1"/>
    </xf>
    <xf numFmtId="0" fontId="13" fillId="0" borderId="0" xfId="0" applyFont="1" applyFill="1" applyAlignment="1">
      <alignment horizontal="right" vertical="top" wrapText="1"/>
    </xf>
    <xf numFmtId="3" fontId="15" fillId="0" borderId="2" xfId="0" applyNumberFormat="1" applyFont="1" applyFill="1" applyBorder="1" applyAlignment="1">
      <alignment horizontal="right" wrapText="1"/>
    </xf>
    <xf numFmtId="3" fontId="13" fillId="0" borderId="1" xfId="0" applyNumberFormat="1" applyFont="1" applyFill="1" applyBorder="1" applyAlignment="1"/>
    <xf numFmtId="0" fontId="24" fillId="0" borderId="0" xfId="0" applyFont="1" applyFill="1" applyAlignment="1">
      <alignment horizontal="left"/>
    </xf>
    <xf numFmtId="0" fontId="6" fillId="0" borderId="0" xfId="0" applyFont="1" applyFill="1" applyBorder="1" applyAlignment="1">
      <alignment horizontal="left" wrapText="1"/>
    </xf>
    <xf numFmtId="0" fontId="14" fillId="0" borderId="0" xfId="0" applyFont="1" applyFill="1" applyBorder="1" applyAlignment="1"/>
    <xf numFmtId="3" fontId="13" fillId="0" borderId="1" xfId="6" applyNumberFormat="1" applyFont="1" applyFill="1" applyBorder="1" applyAlignment="1">
      <alignment horizontal="right"/>
    </xf>
    <xf numFmtId="3" fontId="13" fillId="0" borderId="7" xfId="6" applyNumberFormat="1" applyFont="1" applyFill="1" applyBorder="1" applyAlignment="1">
      <alignment horizontal="right"/>
    </xf>
    <xf numFmtId="0" fontId="10" fillId="0" borderId="0" xfId="0" applyFont="1" applyAlignment="1">
      <alignment vertical="center"/>
    </xf>
    <xf numFmtId="0" fontId="39" fillId="0" borderId="0" xfId="2" applyFont="1" applyAlignment="1" applyProtection="1"/>
    <xf numFmtId="3" fontId="6" fillId="0" borderId="0" xfId="0" applyNumberFormat="1" applyFont="1" applyFill="1" applyBorder="1" applyAlignment="1">
      <alignment horizontal="right" wrapText="1"/>
    </xf>
    <xf numFmtId="3" fontId="13" fillId="0" borderId="7" xfId="0" applyNumberFormat="1" applyFont="1" applyFill="1" applyBorder="1" applyAlignment="1"/>
    <xf numFmtId="3" fontId="6" fillId="0" borderId="4" xfId="6" applyNumberFormat="1" applyFont="1" applyFill="1" applyBorder="1" applyAlignment="1"/>
    <xf numFmtId="0" fontId="40" fillId="0" borderId="0" xfId="0" applyFont="1" applyFill="1" applyBorder="1"/>
    <xf numFmtId="0" fontId="40" fillId="0" borderId="0" xfId="0" applyFont="1" applyFill="1"/>
    <xf numFmtId="0" fontId="40" fillId="0" borderId="0" xfId="0" applyFont="1" applyFill="1" applyAlignment="1">
      <alignment horizontal="left" wrapText="1"/>
    </xf>
    <xf numFmtId="0" fontId="41" fillId="0" borderId="0" xfId="0" applyFont="1" applyFill="1" applyAlignment="1">
      <alignment horizontal="left"/>
    </xf>
    <xf numFmtId="3" fontId="6" fillId="0" borderId="4" xfId="0" applyNumberFormat="1" applyFont="1" applyFill="1" applyBorder="1" applyAlignment="1">
      <alignment horizontal="right"/>
    </xf>
    <xf numFmtId="3" fontId="6" fillId="0" borderId="0" xfId="0" applyNumberFormat="1" applyFont="1" applyFill="1"/>
    <xf numFmtId="0" fontId="32" fillId="0" borderId="0" xfId="0" applyFont="1"/>
    <xf numFmtId="0" fontId="33" fillId="0" borderId="0" xfId="0" applyFont="1"/>
    <xf numFmtId="0" fontId="34" fillId="0" borderId="0" xfId="0" applyFont="1"/>
    <xf numFmtId="0" fontId="15" fillId="0" borderId="2" xfId="0" applyFont="1" applyFill="1" applyBorder="1" applyAlignment="1">
      <alignment horizontal="right"/>
    </xf>
    <xf numFmtId="170" fontId="6" fillId="0" borderId="0" xfId="0" applyNumberFormat="1" applyFont="1" applyFill="1" applyAlignment="1">
      <alignment horizontal="left"/>
    </xf>
    <xf numFmtId="0" fontId="13" fillId="0" borderId="8" xfId="0" applyFont="1" applyFill="1" applyBorder="1" applyAlignment="1">
      <alignment horizontal="left" wrapText="1"/>
    </xf>
    <xf numFmtId="0" fontId="13" fillId="0" borderId="7" xfId="0" applyFont="1" applyFill="1" applyBorder="1"/>
    <xf numFmtId="3" fontId="13" fillId="0" borderId="7" xfId="0" applyNumberFormat="1" applyFont="1" applyFill="1" applyBorder="1"/>
    <xf numFmtId="3" fontId="6" fillId="0" borderId="4" xfId="0" applyNumberFormat="1" applyFont="1" applyFill="1" applyBorder="1" applyAlignment="1"/>
    <xf numFmtId="0" fontId="9" fillId="0" borderId="0" xfId="0" applyFont="1" applyFill="1" applyAlignment="1">
      <alignment horizontal="left"/>
    </xf>
    <xf numFmtId="0" fontId="9" fillId="0" borderId="0" xfId="0" applyFont="1" applyFill="1" applyAlignment="1"/>
    <xf numFmtId="0" fontId="12" fillId="0" borderId="0" xfId="0" applyFont="1" applyFill="1" applyAlignment="1">
      <alignment horizontal="left"/>
    </xf>
    <xf numFmtId="0" fontId="10" fillId="0" borderId="0" xfId="0" applyFont="1" applyFill="1" applyAlignment="1">
      <alignment horizontal="left"/>
    </xf>
    <xf numFmtId="0" fontId="10" fillId="0" borderId="0" xfId="0" applyFont="1" applyFill="1" applyAlignment="1"/>
    <xf numFmtId="0" fontId="11" fillId="0" borderId="0" xfId="0" applyFont="1" applyFill="1" applyAlignment="1">
      <alignment horizontal="left"/>
    </xf>
    <xf numFmtId="0" fontId="11" fillId="0" borderId="0" xfId="0" applyFont="1" applyFill="1" applyAlignment="1"/>
    <xf numFmtId="0" fontId="16" fillId="0" borderId="2" xfId="0" applyFont="1" applyFill="1" applyBorder="1" applyAlignment="1">
      <alignment horizontal="left"/>
    </xf>
    <xf numFmtId="0" fontId="16" fillId="0" borderId="2" xfId="0" applyFont="1" applyFill="1" applyBorder="1" applyAlignment="1"/>
    <xf numFmtId="0" fontId="16" fillId="0" borderId="0" xfId="0" applyFont="1" applyFill="1" applyAlignment="1">
      <alignment horizontal="left"/>
    </xf>
    <xf numFmtId="0" fontId="13" fillId="0" borderId="3" xfId="0" applyFont="1" applyFill="1" applyBorder="1" applyAlignment="1">
      <alignment horizontal="left" wrapText="1"/>
    </xf>
    <xf numFmtId="0" fontId="13" fillId="0" borderId="2" xfId="0" applyFont="1" applyFill="1" applyBorder="1" applyAlignment="1">
      <alignment horizontal="left" wrapText="1"/>
    </xf>
    <xf numFmtId="0" fontId="13" fillId="0" borderId="3" xfId="0" applyFont="1" applyFill="1" applyBorder="1" applyAlignment="1">
      <alignment horizontal="right" wrapText="1"/>
    </xf>
    <xf numFmtId="0" fontId="15" fillId="0" borderId="0" xfId="0" applyFont="1" applyFill="1" applyAlignment="1">
      <alignment horizontal="left"/>
    </xf>
    <xf numFmtId="0" fontId="13" fillId="0" borderId="2" xfId="0" applyFont="1" applyFill="1" applyBorder="1" applyAlignment="1">
      <alignment horizontal="right"/>
    </xf>
    <xf numFmtId="0" fontId="13" fillId="0" borderId="7" xfId="0" applyFont="1" applyFill="1" applyBorder="1" applyAlignment="1">
      <alignment horizontal="left"/>
    </xf>
    <xf numFmtId="0" fontId="13" fillId="0" borderId="4" xfId="0" applyFont="1" applyFill="1" applyBorder="1" applyAlignment="1">
      <alignment horizontal="left"/>
    </xf>
    <xf numFmtId="0" fontId="13" fillId="0" borderId="0" xfId="0" applyFont="1" applyFill="1" applyAlignment="1"/>
    <xf numFmtId="0" fontId="10" fillId="0" borderId="0" xfId="0" applyFont="1" applyFill="1"/>
    <xf numFmtId="0" fontId="8" fillId="0" borderId="0" xfId="0" applyFont="1" applyFill="1"/>
    <xf numFmtId="0" fontId="8" fillId="0" borderId="0" xfId="0" applyFont="1" applyFill="1" applyBorder="1"/>
    <xf numFmtId="0" fontId="9" fillId="0" borderId="2" xfId="0" applyFont="1" applyFill="1" applyBorder="1" applyAlignment="1">
      <alignment horizontal="left"/>
    </xf>
    <xf numFmtId="0" fontId="9" fillId="0" borderId="2" xfId="0" applyFont="1" applyFill="1" applyBorder="1"/>
    <xf numFmtId="0" fontId="9" fillId="0" borderId="2" xfId="0" applyFont="1" applyFill="1" applyBorder="1" applyAlignment="1"/>
    <xf numFmtId="0" fontId="13" fillId="0" borderId="3" xfId="0" applyFont="1" applyFill="1" applyBorder="1" applyAlignment="1"/>
    <xf numFmtId="0" fontId="13" fillId="0" borderId="0" xfId="0" applyFont="1" applyFill="1" applyBorder="1" applyAlignment="1"/>
    <xf numFmtId="3" fontId="13" fillId="0" borderId="0" xfId="0" applyNumberFormat="1" applyFont="1" applyFill="1" applyAlignment="1">
      <alignment horizontal="left"/>
    </xf>
    <xf numFmtId="1" fontId="13" fillId="0" borderId="1" xfId="0" applyNumberFormat="1" applyFont="1" applyFill="1" applyBorder="1" applyAlignment="1">
      <alignment horizontal="right"/>
    </xf>
    <xf numFmtId="3" fontId="11" fillId="0" borderId="0" xfId="0" applyNumberFormat="1" applyFont="1" applyFill="1" applyBorder="1"/>
    <xf numFmtId="0" fontId="4" fillId="0" borderId="0" xfId="0" applyFont="1" applyFill="1" applyAlignment="1">
      <alignment horizontal="right"/>
    </xf>
    <xf numFmtId="0" fontId="12" fillId="0" borderId="0" xfId="0" applyFont="1" applyFill="1"/>
    <xf numFmtId="0" fontId="10" fillId="0" borderId="0" xfId="0" applyFont="1" applyFill="1" applyBorder="1"/>
    <xf numFmtId="0" fontId="13" fillId="0" borderId="3" xfId="0" applyFont="1" applyFill="1" applyBorder="1"/>
    <xf numFmtId="0" fontId="13" fillId="0" borderId="1" xfId="0" applyFont="1" applyFill="1" applyBorder="1" applyAlignment="1">
      <alignment horizontal="right"/>
    </xf>
    <xf numFmtId="0" fontId="13" fillId="0" borderId="7" xfId="0" applyFont="1" applyFill="1" applyBorder="1" applyAlignment="1">
      <alignment horizontal="right"/>
    </xf>
    <xf numFmtId="0" fontId="17" fillId="0" borderId="0" xfId="0" applyFont="1" applyFill="1"/>
    <xf numFmtId="0" fontId="17" fillId="0" borderId="0" xfId="0" applyFont="1" applyFill="1" applyBorder="1"/>
    <xf numFmtId="0" fontId="18" fillId="0" borderId="0" xfId="0" applyFont="1" applyFill="1" applyBorder="1"/>
    <xf numFmtId="0" fontId="18" fillId="0" borderId="0" xfId="0" applyFont="1" applyFill="1"/>
    <xf numFmtId="0" fontId="13" fillId="0" borderId="0" xfId="0" applyFont="1" applyFill="1" applyAlignment="1">
      <alignment wrapText="1"/>
    </xf>
    <xf numFmtId="0" fontId="13" fillId="0" borderId="0" xfId="0" applyFont="1" applyFill="1" applyBorder="1" applyAlignment="1">
      <alignment wrapText="1"/>
    </xf>
    <xf numFmtId="0" fontId="15" fillId="0" borderId="0" xfId="0" applyFont="1" applyFill="1" applyBorder="1" applyAlignment="1">
      <alignment wrapText="1"/>
    </xf>
    <xf numFmtId="0" fontId="15" fillId="0" borderId="2" xfId="0" applyFont="1" applyFill="1" applyBorder="1"/>
    <xf numFmtId="0" fontId="6" fillId="0" borderId="1" xfId="0" applyFont="1" applyFill="1" applyBorder="1" applyAlignment="1">
      <alignment horizontal="left"/>
    </xf>
    <xf numFmtId="0" fontId="24" fillId="0" borderId="0" xfId="0" applyFont="1" applyFill="1" applyAlignment="1"/>
    <xf numFmtId="3" fontId="13" fillId="0" borderId="2" xfId="0" applyNumberFormat="1" applyFont="1" applyFill="1" applyBorder="1"/>
    <xf numFmtId="3" fontId="13" fillId="0" borderId="5" xfId="0" applyNumberFormat="1" applyFont="1" applyFill="1" applyBorder="1" applyAlignment="1">
      <alignment horizontal="left"/>
    </xf>
    <xf numFmtId="0" fontId="13" fillId="0" borderId="5" xfId="0" applyFont="1" applyFill="1" applyBorder="1"/>
    <xf numFmtId="3" fontId="13" fillId="0" borderId="5" xfId="0" applyNumberFormat="1" applyFont="1" applyFill="1" applyBorder="1"/>
    <xf numFmtId="3" fontId="13" fillId="0" borderId="5" xfId="0" applyNumberFormat="1" applyFont="1" applyFill="1" applyBorder="1" applyAlignment="1">
      <alignment horizontal="right"/>
    </xf>
    <xf numFmtId="0" fontId="6" fillId="0" borderId="8" xfId="0" applyFont="1" applyFill="1" applyBorder="1" applyAlignment="1">
      <alignment horizontal="right" wrapText="1"/>
    </xf>
    <xf numFmtId="0" fontId="6" fillId="0" borderId="2" xfId="0" applyFont="1" applyFill="1" applyBorder="1" applyAlignment="1">
      <alignment horizontal="left"/>
    </xf>
    <xf numFmtId="1" fontId="6" fillId="0" borderId="6" xfId="5" applyNumberFormat="1" applyFont="1" applyFill="1" applyBorder="1" applyAlignment="1">
      <alignment horizontal="left"/>
    </xf>
    <xf numFmtId="0" fontId="6" fillId="0" borderId="0" xfId="0" applyFont="1" applyFill="1" applyAlignment="1">
      <alignment wrapText="1"/>
    </xf>
    <xf numFmtId="0" fontId="15" fillId="0" borderId="0" xfId="0" applyFont="1" applyFill="1"/>
    <xf numFmtId="3" fontId="6" fillId="0" borderId="0" xfId="0" applyNumberFormat="1" applyFont="1" applyFill="1" applyBorder="1"/>
    <xf numFmtId="1" fontId="6" fillId="0" borderId="4" xfId="5" applyNumberFormat="1" applyFont="1" applyFill="1" applyBorder="1" applyAlignment="1">
      <alignment horizontal="left"/>
    </xf>
    <xf numFmtId="0" fontId="11" fillId="0" borderId="0" xfId="0" applyFont="1" applyFill="1" applyBorder="1" applyAlignment="1">
      <alignment wrapText="1"/>
    </xf>
    <xf numFmtId="0" fontId="13" fillId="0" borderId="2" xfId="0" applyFont="1" applyFill="1" applyBorder="1" applyAlignment="1"/>
    <xf numFmtId="3" fontId="11" fillId="0" borderId="0" xfId="0" applyNumberFormat="1" applyFont="1" applyFill="1" applyBorder="1" applyAlignment="1"/>
    <xf numFmtId="3" fontId="13" fillId="0" borderId="0" xfId="0" applyNumberFormat="1" applyFont="1" applyFill="1" applyAlignment="1"/>
    <xf numFmtId="0" fontId="15" fillId="0" borderId="0" xfId="0" applyFont="1" applyFill="1" applyBorder="1" applyAlignment="1"/>
    <xf numFmtId="3" fontId="11" fillId="0" borderId="0" xfId="0" applyNumberFormat="1" applyFont="1" applyFill="1" applyBorder="1" applyAlignment="1">
      <alignment horizontal="right"/>
    </xf>
    <xf numFmtId="0" fontId="13" fillId="0" borderId="0" xfId="5" applyFont="1" applyFill="1" applyBorder="1" applyAlignment="1">
      <alignment horizontal="left"/>
    </xf>
    <xf numFmtId="3" fontId="30" fillId="0" borderId="0" xfId="0" applyNumberFormat="1" applyFont="1" applyFill="1" applyBorder="1" applyAlignment="1">
      <alignment horizontal="right"/>
    </xf>
    <xf numFmtId="165" fontId="13" fillId="0" borderId="0" xfId="7" applyNumberFormat="1" applyFont="1" applyFill="1" applyAlignment="1">
      <alignment horizontal="right"/>
    </xf>
    <xf numFmtId="3" fontId="42" fillId="0" borderId="0" xfId="0" applyNumberFormat="1" applyFont="1" applyFill="1" applyBorder="1"/>
    <xf numFmtId="3" fontId="43" fillId="0" borderId="0" xfId="0" applyNumberFormat="1" applyFont="1" applyFill="1" applyBorder="1"/>
    <xf numFmtId="0" fontId="43" fillId="0" borderId="0" xfId="0" applyFont="1" applyFill="1" applyBorder="1"/>
    <xf numFmtId="3" fontId="43" fillId="0" borderId="0" xfId="0" applyNumberFormat="1" applyFont="1" applyFill="1" applyBorder="1" applyAlignment="1">
      <alignment horizontal="right"/>
    </xf>
    <xf numFmtId="0" fontId="14" fillId="0" borderId="4" xfId="0" applyFont="1" applyFill="1" applyBorder="1" applyAlignment="1">
      <alignment horizontal="left"/>
    </xf>
    <xf numFmtId="3" fontId="14" fillId="0" borderId="0" xfId="0" applyNumberFormat="1" applyFont="1" applyFill="1" applyAlignment="1">
      <alignment horizontal="right"/>
    </xf>
    <xf numFmtId="3" fontId="14" fillId="0" borderId="0" xfId="0" applyNumberFormat="1" applyFont="1" applyFill="1" applyAlignment="1"/>
    <xf numFmtId="0" fontId="14" fillId="0" borderId="0" xfId="5" applyFont="1" applyFill="1" applyBorder="1"/>
    <xf numFmtId="0" fontId="13" fillId="0" borderId="2" xfId="0" applyFont="1" applyFill="1" applyBorder="1" applyAlignment="1">
      <alignment horizontal="left" vertical="top" wrapText="1"/>
    </xf>
    <xf numFmtId="0" fontId="6" fillId="0" borderId="5" xfId="0" quotePrefix="1" applyFont="1" applyFill="1" applyBorder="1" applyAlignment="1"/>
    <xf numFmtId="0" fontId="6" fillId="0" borderId="1" xfId="0" applyFont="1" applyFill="1" applyBorder="1" applyAlignment="1"/>
    <xf numFmtId="0" fontId="6" fillId="0" borderId="7" xfId="0" applyFont="1" applyFill="1" applyBorder="1" applyAlignment="1"/>
    <xf numFmtId="0" fontId="14" fillId="0" borderId="4" xfId="0" applyFont="1" applyFill="1" applyBorder="1" applyAlignment="1"/>
    <xf numFmtId="0" fontId="14" fillId="0" borderId="0" xfId="0" applyFont="1" applyFill="1" applyAlignment="1">
      <alignment horizontal="left"/>
    </xf>
    <xf numFmtId="0" fontId="15" fillId="0" borderId="2" xfId="0" applyFont="1" applyFill="1" applyBorder="1" applyAlignment="1">
      <alignment horizontal="left" wrapText="1"/>
    </xf>
    <xf numFmtId="0" fontId="13" fillId="0" borderId="5" xfId="0" applyFont="1" applyFill="1" applyBorder="1" applyAlignment="1">
      <alignment horizontal="left"/>
    </xf>
    <xf numFmtId="0" fontId="13" fillId="0" borderId="1" xfId="0" applyFont="1" applyFill="1" applyBorder="1" applyAlignment="1">
      <alignment vertical="center"/>
    </xf>
    <xf numFmtId="3" fontId="13" fillId="0" borderId="1" xfId="0" applyNumberFormat="1" applyFont="1" applyFill="1" applyBorder="1" applyAlignment="1">
      <alignment horizontal="right" vertical="top"/>
    </xf>
    <xf numFmtId="3" fontId="13" fillId="0" borderId="1" xfId="0" applyNumberFormat="1" applyFont="1" applyFill="1" applyBorder="1" applyAlignment="1">
      <alignment horizontal="right" wrapText="1"/>
    </xf>
    <xf numFmtId="0" fontId="13" fillId="0" borderId="0" xfId="0" applyFont="1" applyFill="1" applyAlignment="1">
      <alignment vertical="center" wrapText="1"/>
    </xf>
    <xf numFmtId="0" fontId="13" fillId="0" borderId="0" xfId="0" applyFont="1" applyFill="1" applyAlignment="1">
      <alignment vertical="top"/>
    </xf>
    <xf numFmtId="0" fontId="13" fillId="0" borderId="4" xfId="0" applyFont="1" applyFill="1" applyBorder="1" applyAlignment="1">
      <alignment vertical="center"/>
    </xf>
    <xf numFmtId="0" fontId="13" fillId="0" borderId="5" xfId="0" applyFont="1" applyFill="1" applyBorder="1" applyAlignment="1">
      <alignment vertical="center"/>
    </xf>
    <xf numFmtId="0" fontId="14" fillId="0" borderId="3" xfId="0" applyFont="1" applyFill="1" applyBorder="1" applyAlignment="1">
      <alignment horizontal="left"/>
    </xf>
    <xf numFmtId="0" fontId="14" fillId="0" borderId="2" xfId="0" applyFont="1" applyFill="1" applyBorder="1" applyAlignment="1">
      <alignment vertical="center"/>
    </xf>
    <xf numFmtId="3" fontId="14" fillId="0" borderId="3" xfId="0" applyNumberFormat="1" applyFont="1" applyFill="1" applyBorder="1"/>
    <xf numFmtId="0" fontId="24" fillId="0" borderId="0" xfId="0" applyFont="1" applyFill="1"/>
    <xf numFmtId="0" fontId="13" fillId="0" borderId="8" xfId="0" applyFont="1" applyFill="1" applyBorder="1" applyAlignment="1">
      <alignment horizontal="right"/>
    </xf>
    <xf numFmtId="3" fontId="13" fillId="0" borderId="0" xfId="0" applyNumberFormat="1" applyFont="1" applyFill="1" applyBorder="1" applyAlignment="1">
      <alignment wrapText="1"/>
    </xf>
    <xf numFmtId="3" fontId="13" fillId="0" borderId="0" xfId="0" applyNumberFormat="1" applyFont="1" applyFill="1" applyBorder="1" applyAlignment="1">
      <alignment horizontal="right" wrapText="1"/>
    </xf>
    <xf numFmtId="3" fontId="13" fillId="0" borderId="0" xfId="0" applyNumberFormat="1" applyFont="1" applyFill="1" applyAlignment="1">
      <alignment wrapText="1"/>
    </xf>
    <xf numFmtId="3" fontId="13" fillId="0" borderId="6" xfId="0" applyNumberFormat="1" applyFont="1" applyFill="1" applyBorder="1" applyAlignment="1">
      <alignment horizontal="right"/>
    </xf>
    <xf numFmtId="0" fontId="4" fillId="0" borderId="0" xfId="0" applyFont="1" applyFill="1"/>
    <xf numFmtId="0" fontId="13" fillId="0" borderId="8" xfId="0" applyFont="1" applyFill="1" applyBorder="1" applyAlignment="1">
      <alignment horizontal="left"/>
    </xf>
    <xf numFmtId="0" fontId="15" fillId="0" borderId="0" xfId="0" applyFont="1" applyFill="1" applyAlignment="1">
      <alignment horizontal="right"/>
    </xf>
    <xf numFmtId="3" fontId="13" fillId="0" borderId="2" xfId="0" applyNumberFormat="1" applyFont="1" applyFill="1" applyBorder="1" applyAlignment="1">
      <alignment horizontal="right"/>
    </xf>
    <xf numFmtId="0" fontId="8" fillId="0" borderId="0" xfId="0" applyFont="1" applyFill="1" applyAlignment="1">
      <alignment horizontal="right"/>
    </xf>
    <xf numFmtId="166" fontId="14" fillId="0" borderId="0" xfId="0" applyNumberFormat="1" applyFont="1" applyFill="1" applyAlignment="1">
      <alignment horizontal="left"/>
    </xf>
    <xf numFmtId="166" fontId="13" fillId="0" borderId="0" xfId="0" applyNumberFormat="1" applyFont="1" applyFill="1" applyAlignment="1">
      <alignment horizontal="left"/>
    </xf>
    <xf numFmtId="166" fontId="13" fillId="0" borderId="2" xfId="0" applyNumberFormat="1" applyFont="1" applyFill="1" applyBorder="1" applyAlignment="1">
      <alignment horizontal="left"/>
    </xf>
    <xf numFmtId="166" fontId="13" fillId="0" borderId="0" xfId="0" applyNumberFormat="1" applyFont="1" applyFill="1" applyBorder="1" applyAlignment="1">
      <alignment horizontal="right"/>
    </xf>
    <xf numFmtId="166" fontId="13" fillId="0" borderId="0" xfId="0" applyNumberFormat="1" applyFont="1" applyFill="1" applyAlignment="1">
      <alignment horizontal="right"/>
    </xf>
    <xf numFmtId="166" fontId="15" fillId="0" borderId="2" xfId="0" applyNumberFormat="1" applyFont="1" applyFill="1" applyBorder="1" applyAlignment="1">
      <alignment horizontal="right"/>
    </xf>
    <xf numFmtId="166" fontId="13" fillId="0" borderId="0" xfId="0" applyNumberFormat="1" applyFont="1" applyFill="1" applyBorder="1" applyAlignment="1">
      <alignment horizontal="left"/>
    </xf>
    <xf numFmtId="3" fontId="14" fillId="0" borderId="0" xfId="0" applyNumberFormat="1" applyFont="1" applyFill="1"/>
    <xf numFmtId="166" fontId="13" fillId="0" borderId="2" xfId="0" applyNumberFormat="1" applyFont="1" applyFill="1" applyBorder="1" applyAlignment="1">
      <alignment horizontal="right"/>
    </xf>
    <xf numFmtId="0" fontId="23" fillId="0" borderId="0" xfId="0" applyFont="1" applyFill="1"/>
    <xf numFmtId="0" fontId="20" fillId="0" borderId="0" xfId="0" applyFont="1" applyFill="1" applyAlignment="1">
      <alignment horizontal="left"/>
    </xf>
    <xf numFmtId="0" fontId="20" fillId="0" borderId="0" xfId="0" applyFont="1" applyFill="1"/>
    <xf numFmtId="165" fontId="13" fillId="0" borderId="0" xfId="0" applyNumberFormat="1" applyFont="1" applyFill="1"/>
    <xf numFmtId="0" fontId="13" fillId="0" borderId="0" xfId="0" applyFont="1" applyFill="1" applyBorder="1" applyAlignment="1">
      <alignment vertical="top"/>
    </xf>
    <xf numFmtId="165" fontId="13" fillId="0" borderId="0" xfId="0" applyNumberFormat="1" applyFont="1" applyFill="1" applyAlignment="1">
      <alignment horizontal="left"/>
    </xf>
    <xf numFmtId="0" fontId="13" fillId="0" borderId="5" xfId="0" quotePrefix="1" applyFont="1" applyFill="1" applyBorder="1" applyAlignment="1">
      <alignment horizontal="left"/>
    </xf>
    <xf numFmtId="3" fontId="14" fillId="0" borderId="0" xfId="0" applyNumberFormat="1" applyFont="1" applyFill="1" applyBorder="1" applyAlignment="1">
      <alignment horizontal="left" vertical="top"/>
    </xf>
    <xf numFmtId="0" fontId="14" fillId="0" borderId="0" xfId="0" applyFont="1" applyFill="1" applyAlignment="1">
      <alignment vertical="top"/>
    </xf>
    <xf numFmtId="165" fontId="14" fillId="0" borderId="0" xfId="0" applyNumberFormat="1" applyFont="1" applyFill="1" applyAlignment="1">
      <alignment vertical="top"/>
    </xf>
    <xf numFmtId="3" fontId="14" fillId="0" borderId="0" xfId="0" applyNumberFormat="1" applyFont="1" applyFill="1" applyAlignment="1">
      <alignment horizontal="left"/>
    </xf>
    <xf numFmtId="165" fontId="14" fillId="0" borderId="0" xfId="0" applyNumberFormat="1" applyFont="1" applyFill="1"/>
    <xf numFmtId="0" fontId="14" fillId="0" borderId="4" xfId="0" applyFont="1" applyFill="1" applyBorder="1"/>
    <xf numFmtId="0" fontId="6" fillId="0" borderId="5" xfId="0" applyFont="1" applyFill="1" applyBorder="1" applyAlignment="1">
      <alignment horizontal="left"/>
    </xf>
    <xf numFmtId="3" fontId="13" fillId="0" borderId="4" xfId="0" applyNumberFormat="1" applyFont="1" applyFill="1" applyBorder="1" applyAlignment="1">
      <alignment vertical="top"/>
    </xf>
    <xf numFmtId="165" fontId="13" fillId="0" borderId="0" xfId="0" applyNumberFormat="1" applyFont="1" applyFill="1" applyBorder="1" applyAlignment="1">
      <alignment horizontal="left"/>
    </xf>
    <xf numFmtId="3" fontId="6" fillId="0" borderId="7" xfId="0" applyNumberFormat="1" applyFont="1" applyFill="1" applyBorder="1" applyAlignment="1">
      <alignment horizontal="right"/>
    </xf>
    <xf numFmtId="0" fontId="14" fillId="0" borderId="2" xfId="0" applyFont="1" applyFill="1" applyBorder="1" applyAlignment="1">
      <alignment horizontal="left"/>
    </xf>
    <xf numFmtId="3" fontId="14" fillId="0" borderId="2" xfId="0" applyNumberFormat="1" applyFont="1" applyFill="1" applyBorder="1"/>
    <xf numFmtId="0" fontId="13" fillId="0" borderId="0" xfId="0" applyFont="1" applyFill="1" applyBorder="1" applyAlignment="1">
      <alignment vertical="center" wrapText="1"/>
    </xf>
    <xf numFmtId="0" fontId="14" fillId="0" borderId="0" xfId="0" applyFont="1" applyFill="1" applyAlignment="1"/>
    <xf numFmtId="0" fontId="6" fillId="0" borderId="8" xfId="0" applyFont="1" applyFill="1" applyBorder="1" applyAlignment="1">
      <alignment horizontal="left" wrapText="1"/>
    </xf>
    <xf numFmtId="1" fontId="6" fillId="0" borderId="1" xfId="5" applyNumberFormat="1" applyFont="1" applyFill="1" applyBorder="1" applyAlignment="1">
      <alignment horizontal="left"/>
    </xf>
    <xf numFmtId="3" fontId="25" fillId="0" borderId="1" xfId="6" applyNumberFormat="1" applyFont="1" applyFill="1" applyBorder="1" applyAlignment="1">
      <alignment horizontal="right"/>
    </xf>
    <xf numFmtId="1" fontId="6" fillId="0" borderId="7" xfId="5" applyNumberFormat="1" applyFont="1" applyFill="1" applyBorder="1" applyAlignment="1">
      <alignment horizontal="left"/>
    </xf>
    <xf numFmtId="3" fontId="25" fillId="0" borderId="7" xfId="6" applyNumberFormat="1" applyFont="1" applyFill="1" applyBorder="1" applyAlignment="1">
      <alignment horizontal="right"/>
    </xf>
    <xf numFmtId="3" fontId="25" fillId="0" borderId="4" xfId="6" applyNumberFormat="1" applyFont="1" applyFill="1" applyBorder="1" applyAlignment="1">
      <alignment horizontal="right"/>
    </xf>
    <xf numFmtId="0" fontId="36" fillId="0" borderId="0" xfId="0" applyFont="1"/>
    <xf numFmtId="0" fontId="36" fillId="0" borderId="0" xfId="0" applyFont="1" applyBorder="1"/>
    <xf numFmtId="0" fontId="23" fillId="0" borderId="0" xfId="0" applyFont="1" applyFill="1" applyAlignment="1">
      <alignment horizontal="left"/>
    </xf>
    <xf numFmtId="1" fontId="13" fillId="0" borderId="1" xfId="5" applyNumberFormat="1" applyFont="1" applyFill="1" applyBorder="1" applyAlignment="1">
      <alignment horizontal="left"/>
    </xf>
    <xf numFmtId="1" fontId="13" fillId="0" borderId="7" xfId="5" applyNumberFormat="1" applyFont="1" applyFill="1" applyBorder="1" applyAlignment="1">
      <alignment horizontal="left"/>
    </xf>
    <xf numFmtId="1" fontId="13" fillId="0" borderId="4" xfId="5" applyNumberFormat="1" applyFont="1" applyFill="1" applyBorder="1" applyAlignment="1">
      <alignment horizontal="left"/>
    </xf>
    <xf numFmtId="3" fontId="13" fillId="0" borderId="4" xfId="6" applyNumberFormat="1" applyFont="1" applyFill="1" applyBorder="1" applyAlignment="1">
      <alignment horizontal="right"/>
    </xf>
    <xf numFmtId="0" fontId="6" fillId="0" borderId="7" xfId="0" applyFont="1" applyFill="1" applyBorder="1" applyAlignment="1">
      <alignment horizontal="left"/>
    </xf>
    <xf numFmtId="3" fontId="23" fillId="0" borderId="0" xfId="0" applyNumberFormat="1" applyFont="1" applyFill="1"/>
    <xf numFmtId="165" fontId="23" fillId="0" borderId="0" xfId="0" applyNumberFormat="1" applyFont="1" applyFill="1"/>
    <xf numFmtId="3" fontId="23" fillId="0" borderId="0" xfId="0" applyNumberFormat="1" applyFont="1" applyFill="1" applyBorder="1"/>
    <xf numFmtId="0" fontId="23" fillId="0" borderId="0" xfId="0" applyFont="1" applyFill="1" applyBorder="1"/>
    <xf numFmtId="165" fontId="23" fillId="0" borderId="0" xfId="0" applyNumberFormat="1" applyFont="1" applyFill="1" applyBorder="1"/>
    <xf numFmtId="0" fontId="23" fillId="0" borderId="0" xfId="0" applyFont="1" applyFill="1" applyAlignment="1"/>
    <xf numFmtId="3" fontId="20" fillId="0" borderId="0" xfId="0" applyNumberFormat="1" applyFont="1" applyFill="1"/>
    <xf numFmtId="165" fontId="20" fillId="0" borderId="0" xfId="0" applyNumberFormat="1" applyFont="1" applyFill="1"/>
    <xf numFmtId="3" fontId="20" fillId="0" borderId="0" xfId="0" applyNumberFormat="1" applyFont="1" applyFill="1" applyBorder="1"/>
    <xf numFmtId="0" fontId="20" fillId="0" borderId="0" xfId="0" applyFont="1" applyFill="1" applyBorder="1"/>
    <xf numFmtId="165" fontId="20" fillId="0" borderId="0" xfId="0" applyNumberFormat="1" applyFont="1" applyFill="1" applyBorder="1"/>
    <xf numFmtId="0" fontId="20" fillId="0" borderId="0" xfId="0" applyFont="1" applyFill="1" applyBorder="1" applyAlignment="1"/>
    <xf numFmtId="165" fontId="13" fillId="0" borderId="0" xfId="0" applyNumberFormat="1" applyFont="1" applyFill="1" applyBorder="1"/>
    <xf numFmtId="0" fontId="20" fillId="0" borderId="2" xfId="0" applyFont="1" applyFill="1" applyBorder="1" applyAlignment="1"/>
    <xf numFmtId="165" fontId="13" fillId="0" borderId="2" xfId="0" applyNumberFormat="1" applyFont="1" applyFill="1" applyBorder="1"/>
    <xf numFmtId="0" fontId="13" fillId="0" borderId="2" xfId="0" applyFont="1" applyFill="1" applyBorder="1" applyAlignment="1">
      <alignment horizontal="left" vertical="top"/>
    </xf>
    <xf numFmtId="165" fontId="14" fillId="0" borderId="0" xfId="0" applyNumberFormat="1" applyFont="1" applyFill="1" applyBorder="1"/>
    <xf numFmtId="165" fontId="13" fillId="0" borderId="0" xfId="0" applyNumberFormat="1" applyFont="1" applyFill="1" applyAlignment="1"/>
    <xf numFmtId="165" fontId="14" fillId="0" borderId="0" xfId="0" applyNumberFormat="1" applyFont="1" applyFill="1" applyBorder="1" applyAlignment="1"/>
    <xf numFmtId="165" fontId="23" fillId="0" borderId="0" xfId="0" applyNumberFormat="1" applyFont="1" applyFill="1" applyAlignment="1"/>
    <xf numFmtId="165" fontId="13" fillId="0" borderId="2" xfId="0" applyNumberFormat="1" applyFont="1" applyFill="1" applyBorder="1" applyAlignment="1"/>
    <xf numFmtId="3" fontId="15" fillId="0" borderId="0" xfId="0" applyNumberFormat="1" applyFont="1" applyFill="1" applyBorder="1" applyAlignment="1">
      <alignment horizontal="left"/>
    </xf>
    <xf numFmtId="49" fontId="13" fillId="0" borderId="0" xfId="0" applyNumberFormat="1" applyFont="1" applyFill="1" applyBorder="1" applyAlignment="1">
      <alignment horizontal="left"/>
    </xf>
    <xf numFmtId="165" fontId="13" fillId="0" borderId="3" xfId="0" applyNumberFormat="1" applyFont="1" applyFill="1" applyBorder="1" applyAlignment="1">
      <alignment horizontal="right"/>
    </xf>
    <xf numFmtId="165" fontId="13" fillId="0" borderId="2" xfId="0" applyNumberFormat="1" applyFont="1" applyFill="1" applyBorder="1" applyAlignment="1">
      <alignment horizontal="right"/>
    </xf>
    <xf numFmtId="165" fontId="13" fillId="0" borderId="5" xfId="0" applyNumberFormat="1" applyFont="1" applyFill="1" applyBorder="1"/>
    <xf numFmtId="165" fontId="13" fillId="0" borderId="1" xfId="0" applyNumberFormat="1" applyFont="1" applyFill="1" applyBorder="1" applyAlignment="1"/>
    <xf numFmtId="0" fontId="13" fillId="0" borderId="1" xfId="0" applyFont="1" applyFill="1" applyBorder="1" applyAlignment="1"/>
    <xf numFmtId="3" fontId="14" fillId="0" borderId="4" xfId="0" applyNumberFormat="1" applyFont="1" applyFill="1" applyBorder="1" applyAlignment="1"/>
    <xf numFmtId="165" fontId="14" fillId="0" borderId="4" xfId="0" applyNumberFormat="1" applyFont="1" applyFill="1" applyBorder="1" applyAlignment="1"/>
    <xf numFmtId="3" fontId="14" fillId="0" borderId="1" xfId="0" applyNumberFormat="1" applyFont="1" applyFill="1" applyBorder="1" applyAlignment="1">
      <alignment horizontal="right"/>
    </xf>
    <xf numFmtId="164" fontId="14" fillId="0" borderId="4" xfId="0" applyNumberFormat="1" applyFont="1" applyFill="1" applyBorder="1"/>
    <xf numFmtId="165" fontId="13" fillId="0" borderId="0" xfId="0" applyNumberFormat="1" applyFont="1" applyFill="1" applyAlignment="1">
      <alignment horizontal="right"/>
    </xf>
    <xf numFmtId="1" fontId="13" fillId="0" borderId="1" xfId="0" applyNumberFormat="1" applyFont="1" applyFill="1" applyBorder="1" applyAlignment="1">
      <alignment horizontal="left"/>
    </xf>
    <xf numFmtId="3" fontId="11" fillId="0" borderId="0" xfId="0" applyNumberFormat="1" applyFont="1" applyFill="1"/>
    <xf numFmtId="0" fontId="13" fillId="0" borderId="1" xfId="0" quotePrefix="1" applyFont="1" applyFill="1" applyBorder="1" applyAlignment="1">
      <alignment horizontal="left"/>
    </xf>
    <xf numFmtId="0" fontId="6" fillId="0" borderId="3" xfId="0" applyFont="1" applyFill="1" applyBorder="1" applyAlignment="1">
      <alignment horizontal="right" wrapText="1"/>
    </xf>
    <xf numFmtId="0" fontId="27" fillId="0" borderId="0" xfId="0" applyFont="1" applyFill="1"/>
    <xf numFmtId="0" fontId="26" fillId="0" borderId="0" xfId="0" applyFont="1" applyFill="1"/>
    <xf numFmtId="0" fontId="28" fillId="0" borderId="0" xfId="0" applyFont="1" applyFill="1" applyAlignment="1">
      <alignment horizontal="left"/>
    </xf>
    <xf numFmtId="0" fontId="6" fillId="0" borderId="4" xfId="0" applyFont="1" applyFill="1" applyBorder="1" applyAlignment="1">
      <alignment horizontal="left"/>
    </xf>
    <xf numFmtId="3" fontId="13" fillId="0" borderId="2" xfId="0" applyNumberFormat="1" applyFont="1" applyFill="1" applyBorder="1" applyAlignment="1">
      <alignment horizontal="right" wrapText="1"/>
    </xf>
    <xf numFmtId="3" fontId="6" fillId="0" borderId="1" xfId="0" applyNumberFormat="1" applyFont="1" applyFill="1" applyBorder="1" applyAlignment="1"/>
    <xf numFmtId="0" fontId="6" fillId="0" borderId="0" xfId="0" applyFont="1" applyFill="1" applyBorder="1" applyAlignment="1"/>
    <xf numFmtId="0" fontId="6" fillId="0" borderId="8" xfId="0" applyFont="1" applyFill="1" applyBorder="1" applyAlignment="1">
      <alignment horizontal="right"/>
    </xf>
    <xf numFmtId="165" fontId="13" fillId="0" borderId="0" xfId="0" applyNumberFormat="1" applyFont="1" applyFill="1" applyBorder="1" applyAlignment="1"/>
    <xf numFmtId="49" fontId="13" fillId="0" borderId="0" xfId="0" applyNumberFormat="1" applyFont="1" applyFill="1" applyBorder="1" applyAlignment="1"/>
    <xf numFmtId="3" fontId="13" fillId="0" borderId="0" xfId="0" applyNumberFormat="1" applyFont="1" applyFill="1" applyBorder="1" applyAlignment="1">
      <alignment horizontal="center"/>
    </xf>
    <xf numFmtId="3" fontId="13" fillId="0" borderId="0" xfId="0" applyNumberFormat="1" applyFont="1" applyFill="1" applyAlignment="1">
      <alignment horizontal="center"/>
    </xf>
    <xf numFmtId="0" fontId="13" fillId="0" borderId="2" xfId="0" applyFont="1" applyFill="1" applyBorder="1" applyAlignment="1" applyProtection="1"/>
    <xf numFmtId="0" fontId="15" fillId="0" borderId="2" xfId="0" applyFont="1" applyFill="1" applyBorder="1" applyAlignment="1" applyProtection="1">
      <alignment horizontal="right"/>
    </xf>
    <xf numFmtId="0" fontId="13" fillId="0" borderId="0" xfId="0" applyFont="1" applyFill="1" applyBorder="1" applyAlignment="1" applyProtection="1"/>
    <xf numFmtId="3" fontId="13" fillId="0" borderId="5" xfId="5" applyNumberFormat="1" applyFont="1" applyFill="1" applyBorder="1"/>
    <xf numFmtId="3" fontId="13" fillId="0" borderId="5" xfId="6" applyNumberFormat="1" applyFont="1" applyFill="1" applyBorder="1" applyAlignment="1">
      <alignment horizontal="right"/>
    </xf>
    <xf numFmtId="3" fontId="13" fillId="0" borderId="6" xfId="6" applyNumberFormat="1" applyFont="1" applyFill="1" applyBorder="1" applyAlignment="1">
      <alignment horizontal="right"/>
    </xf>
    <xf numFmtId="3" fontId="13" fillId="0" borderId="1" xfId="5" applyNumberFormat="1" applyFont="1" applyFill="1" applyBorder="1"/>
    <xf numFmtId="3" fontId="14" fillId="0" borderId="4" xfId="6" applyNumberFormat="1" applyFont="1" applyFill="1" applyBorder="1" applyAlignment="1"/>
    <xf numFmtId="3" fontId="14" fillId="0" borderId="0" xfId="6" applyNumberFormat="1" applyFont="1" applyFill="1" applyBorder="1" applyAlignment="1"/>
    <xf numFmtId="3" fontId="13" fillId="0" borderId="0" xfId="6" applyNumberFormat="1" applyFont="1" applyFill="1" applyAlignment="1"/>
    <xf numFmtId="0" fontId="24" fillId="0" borderId="0" xfId="0" applyFont="1" applyFill="1" applyBorder="1"/>
    <xf numFmtId="3" fontId="15" fillId="0" borderId="0" xfId="0" applyNumberFormat="1" applyFont="1" applyFill="1" applyBorder="1" applyAlignment="1">
      <alignment horizontal="right"/>
    </xf>
    <xf numFmtId="3" fontId="15" fillId="0" borderId="0" xfId="0" applyNumberFormat="1" applyFont="1" applyFill="1" applyAlignment="1">
      <alignment horizontal="right"/>
    </xf>
    <xf numFmtId="0" fontId="14" fillId="0" borderId="0" xfId="0" applyFont="1" applyFill="1" applyBorder="1" applyAlignment="1">
      <alignment vertical="center"/>
    </xf>
    <xf numFmtId="164" fontId="13" fillId="0" borderId="5" xfId="6" applyNumberFormat="1" applyFont="1" applyFill="1" applyBorder="1" applyAlignment="1"/>
    <xf numFmtId="164" fontId="13" fillId="0" borderId="1" xfId="6" applyNumberFormat="1" applyFont="1" applyFill="1" applyBorder="1" applyAlignment="1"/>
    <xf numFmtId="164" fontId="14" fillId="0" borderId="4" xfId="6" applyNumberFormat="1" applyFont="1" applyFill="1" applyBorder="1" applyAlignment="1"/>
    <xf numFmtId="0" fontId="13" fillId="0" borderId="8" xfId="0" applyFont="1" applyFill="1" applyBorder="1"/>
    <xf numFmtId="3" fontId="13" fillId="0" borderId="5" xfId="6" applyNumberFormat="1" applyFont="1" applyFill="1" applyBorder="1" applyAlignment="1"/>
    <xf numFmtId="3" fontId="13" fillId="0" borderId="1" xfId="6" applyNumberFormat="1" applyFont="1" applyFill="1" applyBorder="1" applyAlignment="1"/>
    <xf numFmtId="3" fontId="14" fillId="0" borderId="4" xfId="5" applyNumberFormat="1" applyFont="1" applyFill="1" applyBorder="1"/>
    <xf numFmtId="3" fontId="13" fillId="0" borderId="0" xfId="6" applyNumberFormat="1" applyFont="1" applyFill="1" applyAlignment="1">
      <alignment horizontal="right"/>
    </xf>
    <xf numFmtId="0" fontId="35" fillId="0" borderId="0" xfId="0" applyFont="1" applyAlignment="1">
      <alignment horizontal="left"/>
    </xf>
    <xf numFmtId="3" fontId="6" fillId="0" borderId="1" xfId="3" applyNumberFormat="1" applyFont="1" applyFill="1" applyBorder="1" applyAlignment="1"/>
    <xf numFmtId="0" fontId="37" fillId="0" borderId="0" xfId="0" applyFont="1" applyFill="1" applyAlignment="1"/>
    <xf numFmtId="0" fontId="40" fillId="0" borderId="0" xfId="0" applyFont="1" applyFill="1" applyAlignment="1">
      <alignment horizontal="left"/>
    </xf>
    <xf numFmtId="3" fontId="0" fillId="0" borderId="0" xfId="0" applyNumberFormat="1"/>
    <xf numFmtId="3" fontId="40" fillId="0" borderId="0" xfId="0" applyNumberFormat="1" applyFont="1" applyFill="1"/>
    <xf numFmtId="169" fontId="13" fillId="0" borderId="1" xfId="9" applyNumberFormat="1" applyFont="1" applyFill="1" applyBorder="1" applyAlignment="1">
      <alignment horizontal="right"/>
    </xf>
    <xf numFmtId="169" fontId="13" fillId="0" borderId="7" xfId="9" applyNumberFormat="1" applyFont="1" applyFill="1" applyBorder="1" applyAlignment="1">
      <alignment horizontal="right"/>
    </xf>
    <xf numFmtId="0" fontId="44" fillId="0" borderId="0" xfId="0" applyFont="1" applyFill="1"/>
    <xf numFmtId="0" fontId="45" fillId="0" borderId="0" xfId="0" applyFont="1" applyFill="1" applyAlignment="1">
      <alignment horizontal="left"/>
    </xf>
    <xf numFmtId="0" fontId="45" fillId="0" borderId="0" xfId="0" applyFont="1" applyFill="1"/>
    <xf numFmtId="0" fontId="46" fillId="0" borderId="0" xfId="0" applyFont="1" applyFill="1"/>
    <xf numFmtId="0" fontId="45" fillId="0" borderId="0" xfId="0" applyFont="1" applyFill="1" applyAlignment="1">
      <alignment horizontal="right"/>
    </xf>
    <xf numFmtId="0" fontId="46" fillId="0" borderId="0" xfId="0" applyFont="1" applyFill="1" applyBorder="1"/>
    <xf numFmtId="0" fontId="45" fillId="0" borderId="0" xfId="0" applyFont="1" applyFill="1" applyBorder="1"/>
    <xf numFmtId="0" fontId="45" fillId="0" borderId="0" xfId="0" applyFont="1" applyFill="1" applyBorder="1" applyAlignment="1">
      <alignment horizontal="left"/>
    </xf>
    <xf numFmtId="0" fontId="46" fillId="0" borderId="2" xfId="0" applyFont="1" applyFill="1" applyBorder="1"/>
    <xf numFmtId="0" fontId="45" fillId="0" borderId="2" xfId="0" applyFont="1" applyFill="1" applyBorder="1"/>
    <xf numFmtId="0" fontId="45" fillId="0" borderId="2" xfId="0" applyFont="1" applyFill="1" applyBorder="1" applyAlignment="1">
      <alignment horizontal="left"/>
    </xf>
    <xf numFmtId="0" fontId="45" fillId="0" borderId="8" xfId="0" applyFont="1" applyFill="1" applyBorder="1" applyAlignment="1">
      <alignment horizontal="left"/>
    </xf>
    <xf numFmtId="0" fontId="45" fillId="0" borderId="8" xfId="0" applyFont="1" applyFill="1" applyBorder="1" applyAlignment="1">
      <alignment horizontal="left" wrapText="1"/>
    </xf>
    <xf numFmtId="0" fontId="47" fillId="0" borderId="0" xfId="0" applyFont="1"/>
    <xf numFmtId="3" fontId="45" fillId="0" borderId="2" xfId="0" applyNumberFormat="1" applyFont="1" applyFill="1" applyBorder="1" applyAlignment="1">
      <alignment horizontal="right"/>
    </xf>
    <xf numFmtId="0" fontId="45" fillId="0" borderId="2" xfId="0" applyFont="1" applyFill="1" applyBorder="1" applyAlignment="1">
      <alignment horizontal="right"/>
    </xf>
    <xf numFmtId="0" fontId="45" fillId="0" borderId="1" xfId="0" applyFont="1" applyFill="1" applyBorder="1" applyAlignment="1">
      <alignment horizontal="left"/>
    </xf>
    <xf numFmtId="3" fontId="45" fillId="0" borderId="1" xfId="0" applyNumberFormat="1" applyFont="1" applyFill="1" applyBorder="1" applyAlignment="1">
      <alignment horizontal="right"/>
    </xf>
    <xf numFmtId="3" fontId="47" fillId="0" borderId="0" xfId="0" applyNumberFormat="1" applyFont="1"/>
    <xf numFmtId="0" fontId="45" fillId="0" borderId="4" xfId="0" applyFont="1" applyFill="1" applyBorder="1" applyAlignment="1">
      <alignment horizontal="left"/>
    </xf>
    <xf numFmtId="3" fontId="45" fillId="0" borderId="4" xfId="0" applyNumberFormat="1" applyFont="1" applyFill="1" applyBorder="1" applyAlignment="1">
      <alignment horizontal="right"/>
    </xf>
    <xf numFmtId="3" fontId="22" fillId="0" borderId="1" xfId="0" applyNumberFormat="1" applyFont="1" applyFill="1" applyBorder="1" applyAlignment="1"/>
    <xf numFmtId="3" fontId="6" fillId="0" borderId="1" xfId="3" applyNumberFormat="1" applyFont="1" applyFill="1" applyBorder="1" applyAlignment="1">
      <alignment horizontal="right"/>
    </xf>
    <xf numFmtId="3" fontId="13" fillId="0" borderId="6" xfId="0" applyNumberFormat="1" applyFont="1" applyFill="1" applyBorder="1" applyAlignment="1">
      <alignment horizontal="right" wrapText="1"/>
    </xf>
    <xf numFmtId="3" fontId="10" fillId="0" borderId="0" xfId="0" applyNumberFormat="1" applyFont="1" applyFill="1" applyAlignment="1"/>
    <xf numFmtId="167" fontId="13" fillId="0" borderId="0" xfId="7" applyNumberFormat="1" applyFont="1" applyFill="1" applyBorder="1" applyAlignment="1">
      <alignment horizontal="right"/>
    </xf>
    <xf numFmtId="3" fontId="9" fillId="0" borderId="0" xfId="0" applyNumberFormat="1" applyFont="1" applyFill="1" applyBorder="1" applyAlignment="1">
      <alignment horizontal="right"/>
    </xf>
    <xf numFmtId="3" fontId="10" fillId="0" borderId="0" xfId="0" applyNumberFormat="1" applyFont="1" applyBorder="1" applyAlignment="1"/>
    <xf numFmtId="3" fontId="10" fillId="0" borderId="0" xfId="0" applyNumberFormat="1" applyFont="1" applyBorder="1" applyAlignment="1">
      <alignment horizontal="right"/>
    </xf>
    <xf numFmtId="3" fontId="11" fillId="0" borderId="0" xfId="0" applyNumberFormat="1" applyFont="1" applyBorder="1" applyAlignment="1"/>
    <xf numFmtId="170" fontId="10" fillId="0" borderId="0" xfId="0" applyNumberFormat="1" applyFont="1" applyAlignment="1">
      <alignment horizontal="left"/>
    </xf>
    <xf numFmtId="3" fontId="6" fillId="0" borderId="6" xfId="6" applyNumberFormat="1" applyFont="1" applyFill="1" applyBorder="1" applyAlignment="1">
      <alignment horizontal="right"/>
    </xf>
    <xf numFmtId="169" fontId="13" fillId="0" borderId="0" xfId="9" applyNumberFormat="1" applyFont="1" applyFill="1" applyAlignment="1"/>
    <xf numFmtId="0" fontId="6" fillId="0" borderId="6" xfId="0" applyFont="1" applyFill="1" applyBorder="1" applyAlignment="1">
      <alignment horizontal="left"/>
    </xf>
    <xf numFmtId="3" fontId="6" fillId="0" borderId="7" xfId="6" applyNumberFormat="1" applyFont="1" applyFill="1" applyBorder="1" applyAlignment="1">
      <alignment horizontal="right"/>
    </xf>
    <xf numFmtId="0" fontId="13" fillId="0" borderId="8" xfId="0" applyFont="1" applyFill="1" applyBorder="1" applyAlignment="1">
      <alignment horizontal="center"/>
    </xf>
    <xf numFmtId="0" fontId="13" fillId="0" borderId="3" xfId="0" applyFont="1" applyFill="1" applyBorder="1" applyAlignment="1">
      <alignment horizontal="left" vertical="top" wrapText="1"/>
    </xf>
    <xf numFmtId="3" fontId="13" fillId="0" borderId="3" xfId="0" applyNumberFormat="1" applyFont="1" applyFill="1" applyBorder="1" applyAlignment="1">
      <alignment horizontal="right" vertical="top" wrapText="1"/>
    </xf>
    <xf numFmtId="0" fontId="6" fillId="0" borderId="3" xfId="0" applyFont="1" applyFill="1" applyBorder="1" applyAlignment="1">
      <alignment horizontal="right" vertical="top" wrapText="1"/>
    </xf>
    <xf numFmtId="0" fontId="13" fillId="0" borderId="3" xfId="0" applyFont="1" applyFill="1" applyBorder="1" applyAlignment="1">
      <alignment horizontal="right" vertical="top" wrapText="1"/>
    </xf>
    <xf numFmtId="0" fontId="6" fillId="0" borderId="3" xfId="0" applyFont="1" applyFill="1" applyBorder="1" applyAlignment="1">
      <alignment horizontal="right" vertical="top"/>
    </xf>
    <xf numFmtId="0" fontId="6" fillId="0" borderId="0" xfId="0" applyFont="1" applyFill="1" applyAlignment="1">
      <alignment horizontal="left" wrapText="1"/>
    </xf>
    <xf numFmtId="170" fontId="6" fillId="0" borderId="0" xfId="0" applyNumberFormat="1" applyFont="1" applyBorder="1" applyAlignment="1">
      <alignment horizontal="left"/>
    </xf>
    <xf numFmtId="3" fontId="6" fillId="0" borderId="3" xfId="0" applyNumberFormat="1" applyFont="1" applyFill="1" applyBorder="1" applyAlignment="1">
      <alignment horizontal="right" wrapText="1"/>
    </xf>
    <xf numFmtId="3" fontId="6" fillId="0" borderId="1" xfId="5" applyNumberFormat="1" applyFont="1" applyFill="1" applyBorder="1" applyAlignment="1">
      <alignment wrapText="1"/>
    </xf>
    <xf numFmtId="3" fontId="6" fillId="0" borderId="2" xfId="0" applyNumberFormat="1" applyFont="1" applyFill="1" applyBorder="1" applyAlignment="1"/>
    <xf numFmtId="0" fontId="7" fillId="2" borderId="0" xfId="8" applyNumberFormat="1" applyBorder="1">
      <protection locked="0"/>
    </xf>
    <xf numFmtId="3" fontId="6" fillId="0" borderId="1" xfId="5" applyNumberFormat="1" applyFont="1" applyFill="1" applyBorder="1"/>
    <xf numFmtId="3" fontId="6" fillId="0" borderId="5" xfId="5" applyNumberFormat="1" applyFont="1" applyFill="1" applyBorder="1"/>
    <xf numFmtId="3" fontId="10" fillId="0" borderId="0" xfId="3" applyNumberFormat="1" applyFont="1" applyBorder="1" applyAlignment="1"/>
    <xf numFmtId="165" fontId="10" fillId="0" borderId="0" xfId="3" applyNumberFormat="1" applyFont="1" applyBorder="1" applyAlignment="1">
      <alignment horizontal="right"/>
    </xf>
    <xf numFmtId="165" fontId="10" fillId="0" borderId="0" xfId="3" applyNumberFormat="1" applyFont="1" applyBorder="1" applyAlignment="1"/>
    <xf numFmtId="3" fontId="40" fillId="0" borderId="4" xfId="6" applyNumberFormat="1" applyFont="1" applyFill="1" applyBorder="1" applyAlignment="1">
      <alignment horizontal="right"/>
    </xf>
    <xf numFmtId="0" fontId="52" fillId="5" borderId="0" xfId="0" applyFont="1" applyFill="1" applyAlignment="1">
      <alignment vertical="center"/>
    </xf>
    <xf numFmtId="0" fontId="4" fillId="0" borderId="0" xfId="0" applyFont="1" applyAlignment="1">
      <alignment vertical="center"/>
    </xf>
    <xf numFmtId="0" fontId="54" fillId="0" borderId="0" xfId="0" applyFont="1"/>
    <xf numFmtId="0" fontId="0" fillId="0" borderId="2" xfId="0" applyFill="1" applyBorder="1"/>
    <xf numFmtId="0" fontId="6" fillId="0" borderId="4" xfId="0" applyFont="1" applyFill="1" applyBorder="1" applyAlignment="1">
      <alignment horizontal="left" vertical="top"/>
    </xf>
    <xf numFmtId="3" fontId="6" fillId="0" borderId="4" xfId="6" applyNumberFormat="1" applyFont="1" applyFill="1" applyBorder="1" applyAlignment="1">
      <alignment horizontal="right"/>
    </xf>
    <xf numFmtId="165" fontId="13" fillId="0" borderId="1" xfId="0" applyNumberFormat="1" applyFont="1" applyFill="1" applyBorder="1" applyAlignment="1">
      <alignment horizontal="right"/>
    </xf>
    <xf numFmtId="3" fontId="13" fillId="0" borderId="9" xfId="0" applyNumberFormat="1" applyFont="1" applyFill="1" applyBorder="1" applyAlignment="1">
      <alignment horizontal="right"/>
    </xf>
    <xf numFmtId="169" fontId="13" fillId="0" borderId="9" xfId="9" applyNumberFormat="1" applyFont="1" applyFill="1" applyBorder="1" applyAlignment="1">
      <alignment horizontal="right"/>
    </xf>
    <xf numFmtId="3" fontId="6" fillId="0" borderId="7" xfId="0" applyNumberFormat="1" applyFont="1" applyFill="1" applyBorder="1"/>
    <xf numFmtId="3" fontId="22" fillId="0" borderId="1" xfId="0" applyNumberFormat="1" applyFont="1" applyFill="1" applyBorder="1" applyAlignment="1">
      <alignment horizontal="right"/>
    </xf>
    <xf numFmtId="3" fontId="22" fillId="0" borderId="7" xfId="0" applyNumberFormat="1" applyFont="1" applyFill="1" applyBorder="1" applyAlignment="1">
      <alignment horizontal="left"/>
    </xf>
    <xf numFmtId="3" fontId="22" fillId="0" borderId="7" xfId="0" applyNumberFormat="1" applyFont="1" applyFill="1" applyBorder="1"/>
    <xf numFmtId="3" fontId="22" fillId="0" borderId="7" xfId="0" applyNumberFormat="1" applyFont="1" applyFill="1" applyBorder="1" applyAlignment="1">
      <alignment vertical="top"/>
    </xf>
    <xf numFmtId="3" fontId="6" fillId="0" borderId="0" xfId="0" applyNumberFormat="1" applyFont="1" applyBorder="1" applyAlignment="1">
      <alignment horizontal="right"/>
    </xf>
    <xf numFmtId="3" fontId="13" fillId="0" borderId="11" xfId="0" applyNumberFormat="1" applyFont="1" applyFill="1" applyBorder="1" applyAlignment="1">
      <alignment horizontal="right"/>
    </xf>
    <xf numFmtId="3" fontId="22" fillId="0" borderId="1" xfId="0" applyNumberFormat="1" applyFont="1" applyFill="1" applyBorder="1" applyAlignment="1">
      <alignment horizontal="left"/>
    </xf>
    <xf numFmtId="3" fontId="6" fillId="0" borderId="0" xfId="0" applyNumberFormat="1" applyFont="1" applyFill="1" applyAlignment="1">
      <alignment horizontal="right"/>
    </xf>
    <xf numFmtId="0" fontId="6" fillId="0" borderId="11" xfId="0" applyFont="1" applyFill="1" applyBorder="1" applyAlignment="1">
      <alignment horizontal="left"/>
    </xf>
    <xf numFmtId="3" fontId="6" fillId="0" borderId="11" xfId="0" applyNumberFormat="1" applyFont="1" applyFill="1" applyBorder="1" applyAlignment="1">
      <alignment horizontal="right"/>
    </xf>
    <xf numFmtId="0" fontId="6" fillId="0" borderId="11" xfId="0" applyFont="1" applyFill="1" applyBorder="1"/>
    <xf numFmtId="0" fontId="6" fillId="0" borderId="12" xfId="0" applyFont="1" applyFill="1" applyBorder="1" applyAlignment="1">
      <alignment horizontal="left" vertical="top"/>
    </xf>
    <xf numFmtId="3" fontId="6" fillId="0" borderId="12" xfId="0" applyNumberFormat="1" applyFont="1" applyFill="1" applyBorder="1" applyAlignment="1">
      <alignment horizontal="right"/>
    </xf>
    <xf numFmtId="0" fontId="6" fillId="0" borderId="12" xfId="0" applyFont="1" applyFill="1" applyBorder="1" applyAlignment="1">
      <alignment vertical="top"/>
    </xf>
    <xf numFmtId="0" fontId="6" fillId="0" borderId="0" xfId="0" applyFont="1" applyFill="1" applyAlignment="1">
      <alignment vertical="top"/>
    </xf>
    <xf numFmtId="0" fontId="6" fillId="0" borderId="5" xfId="0" applyFont="1" applyFill="1" applyBorder="1" applyAlignment="1">
      <alignment horizontal="right"/>
    </xf>
    <xf numFmtId="0" fontId="6" fillId="0" borderId="11" xfId="0" applyFont="1" applyFill="1" applyBorder="1" applyAlignment="1">
      <alignment horizontal="right"/>
    </xf>
    <xf numFmtId="0" fontId="6" fillId="0" borderId="7" xfId="0" applyFont="1" applyFill="1" applyBorder="1" applyAlignment="1">
      <alignment horizontal="center"/>
    </xf>
    <xf numFmtId="0" fontId="6" fillId="0" borderId="7" xfId="0" applyFont="1" applyFill="1" applyBorder="1" applyAlignment="1">
      <alignment horizontal="right"/>
    </xf>
    <xf numFmtId="0" fontId="14" fillId="0" borderId="12" xfId="0" applyFont="1" applyFill="1" applyBorder="1" applyAlignment="1">
      <alignment horizontal="left"/>
    </xf>
    <xf numFmtId="3" fontId="14" fillId="0" borderId="12" xfId="0" applyNumberFormat="1" applyFont="1" applyFill="1" applyBorder="1" applyAlignment="1">
      <alignment horizontal="right"/>
    </xf>
    <xf numFmtId="0" fontId="14" fillId="0" borderId="12" xfId="0" applyFont="1" applyFill="1" applyBorder="1" applyAlignment="1">
      <alignment horizontal="right"/>
    </xf>
    <xf numFmtId="0" fontId="6" fillId="0" borderId="0" xfId="0" applyFont="1" applyFill="1" applyBorder="1" applyAlignment="1">
      <alignment horizontal="right" vertical="center" wrapText="1"/>
    </xf>
    <xf numFmtId="0" fontId="6" fillId="0" borderId="0" xfId="3" applyFont="1" applyAlignment="1">
      <alignment horizontal="left"/>
    </xf>
    <xf numFmtId="9" fontId="13" fillId="0" borderId="0" xfId="7" applyFont="1" applyFill="1" applyBorder="1"/>
    <xf numFmtId="1" fontId="13" fillId="0" borderId="0" xfId="0" applyNumberFormat="1" applyFont="1" applyFill="1" applyBorder="1" applyAlignment="1">
      <alignment horizontal="right"/>
    </xf>
    <xf numFmtId="3" fontId="13" fillId="0" borderId="11" xfId="0" applyNumberFormat="1" applyFont="1" applyFill="1" applyBorder="1" applyAlignment="1"/>
    <xf numFmtId="0" fontId="6" fillId="0" borderId="0" xfId="0" applyFont="1" applyFill="1" applyAlignment="1">
      <alignment horizontal="right"/>
    </xf>
    <xf numFmtId="0" fontId="14" fillId="0" borderId="0" xfId="0" applyFont="1" applyFill="1" applyBorder="1"/>
    <xf numFmtId="0" fontId="14" fillId="0" borderId="0" xfId="0" applyFont="1" applyFill="1"/>
    <xf numFmtId="3" fontId="6" fillId="0" borderId="0" xfId="0" applyNumberFormat="1" applyFont="1" applyFill="1" applyBorder="1" applyAlignment="1"/>
    <xf numFmtId="3" fontId="6" fillId="0" borderId="12" xfId="0" applyNumberFormat="1" applyFont="1" applyFill="1" applyBorder="1" applyAlignment="1">
      <alignment horizontal="right"/>
    </xf>
    <xf numFmtId="0" fontId="11" fillId="0" borderId="0" xfId="0" applyFont="1" applyFill="1"/>
    <xf numFmtId="3" fontId="6" fillId="0" borderId="11" xfId="0" applyNumberFormat="1" applyFont="1" applyFill="1" applyBorder="1" applyAlignment="1">
      <alignment horizontal="right"/>
    </xf>
    <xf numFmtId="3" fontId="6" fillId="0" borderId="5" xfId="0" applyNumberFormat="1" applyFont="1" applyFill="1" applyBorder="1" applyAlignment="1">
      <alignment horizontal="right"/>
    </xf>
    <xf numFmtId="3" fontId="14" fillId="0" borderId="12" xfId="0" applyNumberFormat="1" applyFont="1" applyFill="1" applyBorder="1" applyAlignment="1">
      <alignment horizontal="right"/>
    </xf>
    <xf numFmtId="3" fontId="6" fillId="0" borderId="7" xfId="0" applyNumberFormat="1" applyFont="1" applyFill="1" applyBorder="1" applyAlignment="1">
      <alignment horizontal="right"/>
    </xf>
    <xf numFmtId="3" fontId="6" fillId="0" borderId="11" xfId="0" applyNumberFormat="1" applyFont="1" applyFill="1" applyBorder="1" applyAlignment="1"/>
    <xf numFmtId="3" fontId="6" fillId="0" borderId="7" xfId="0" applyNumberFormat="1" applyFont="1" applyFill="1" applyBorder="1" applyAlignment="1"/>
    <xf numFmtId="0" fontId="10" fillId="0" borderId="0" xfId="0" applyFont="1" applyFill="1" applyAlignment="1">
      <alignment horizontal="left"/>
    </xf>
    <xf numFmtId="0" fontId="11" fillId="0" borderId="0" xfId="0" applyFont="1" applyFill="1" applyAlignment="1">
      <alignment horizontal="left"/>
    </xf>
    <xf numFmtId="0" fontId="8" fillId="0" borderId="0" xfId="0" applyFont="1" applyFill="1"/>
    <xf numFmtId="0" fontId="14" fillId="0" borderId="0" xfId="0" applyFont="1" applyFill="1" applyAlignment="1">
      <alignment horizontal="left"/>
    </xf>
    <xf numFmtId="3" fontId="14" fillId="0" borderId="0" xfId="0" applyNumberFormat="1" applyFont="1" applyFill="1"/>
    <xf numFmtId="0" fontId="23" fillId="0" borderId="0" xfId="0" applyFont="1" applyFill="1"/>
    <xf numFmtId="165" fontId="14" fillId="0" borderId="0" xfId="0" applyNumberFormat="1" applyFont="1" applyFill="1"/>
    <xf numFmtId="0" fontId="23" fillId="0" borderId="0" xfId="0" applyFont="1" applyFill="1" applyAlignment="1">
      <alignment horizontal="left"/>
    </xf>
    <xf numFmtId="3" fontId="22" fillId="0" borderId="11" xfId="0" applyNumberFormat="1" applyFont="1" applyFill="1" applyBorder="1" applyAlignment="1"/>
    <xf numFmtId="0" fontId="6" fillId="5" borderId="0" xfId="0" applyFont="1" applyFill="1" applyBorder="1" applyAlignment="1">
      <alignment horizontal="left"/>
    </xf>
    <xf numFmtId="3" fontId="22" fillId="5" borderId="0" xfId="0" applyNumberFormat="1" applyFont="1" applyFill="1" applyBorder="1" applyAlignment="1">
      <alignment horizontal="left"/>
    </xf>
    <xf numFmtId="0" fontId="13" fillId="5" borderId="0" xfId="0" applyFont="1" applyFill="1" applyBorder="1" applyAlignment="1">
      <alignment horizontal="left"/>
    </xf>
    <xf numFmtId="3" fontId="22" fillId="5" borderId="0" xfId="0" applyNumberFormat="1" applyFont="1" applyFill="1" applyBorder="1"/>
    <xf numFmtId="0" fontId="13" fillId="0" borderId="0" xfId="0" applyFont="1" applyFill="1" applyBorder="1" applyAlignment="1">
      <alignment horizontal="center" wrapText="1"/>
    </xf>
    <xf numFmtId="0" fontId="6" fillId="0" borderId="0" xfId="0" applyFont="1" applyFill="1" applyBorder="1" applyAlignment="1">
      <alignment horizontal="center" wrapText="1"/>
    </xf>
    <xf numFmtId="0" fontId="14" fillId="5" borderId="0" xfId="0" applyFont="1" applyFill="1" applyBorder="1"/>
    <xf numFmtId="0" fontId="13" fillId="5" borderId="0" xfId="0" applyFont="1" applyFill="1" applyBorder="1"/>
    <xf numFmtId="0" fontId="23" fillId="5" borderId="0" xfId="0" applyFont="1" applyFill="1" applyBorder="1"/>
    <xf numFmtId="0" fontId="13" fillId="5" borderId="0" xfId="0" applyFont="1" applyFill="1" applyBorder="1" applyAlignment="1">
      <alignment horizontal="left" wrapText="1"/>
    </xf>
    <xf numFmtId="0" fontId="13" fillId="5" borderId="0" xfId="0" applyFont="1" applyFill="1" applyBorder="1" applyAlignment="1">
      <alignment horizontal="right" vertical="top" wrapText="1"/>
    </xf>
    <xf numFmtId="0" fontId="13" fillId="5" borderId="0" xfId="0" applyFont="1" applyFill="1" applyBorder="1" applyAlignment="1">
      <alignment horizontal="right" wrapText="1"/>
    </xf>
    <xf numFmtId="3" fontId="6" fillId="5" borderId="0" xfId="0" applyNumberFormat="1" applyFont="1" applyFill="1" applyBorder="1" applyAlignment="1">
      <alignment horizontal="right"/>
    </xf>
    <xf numFmtId="0" fontId="6" fillId="5" borderId="0" xfId="0" applyFont="1" applyFill="1" applyBorder="1"/>
    <xf numFmtId="3" fontId="22" fillId="5" borderId="0" xfId="0" applyNumberFormat="1" applyFont="1" applyFill="1" applyBorder="1" applyAlignment="1">
      <alignment horizontal="right"/>
    </xf>
    <xf numFmtId="0" fontId="13" fillId="5" borderId="0" xfId="0" applyFont="1" applyFill="1"/>
    <xf numFmtId="0" fontId="24" fillId="0" borderId="0" xfId="3" applyFont="1" applyFill="1" applyAlignment="1">
      <alignment horizontal="left"/>
    </xf>
    <xf numFmtId="0" fontId="14" fillId="0" borderId="0" xfId="3" applyFont="1" applyFill="1"/>
    <xf numFmtId="0" fontId="4" fillId="0" borderId="0" xfId="3" applyFont="1" applyFill="1" applyAlignment="1">
      <alignment horizontal="left"/>
    </xf>
    <xf numFmtId="0" fontId="4" fillId="0" borderId="0" xfId="3" applyFont="1" applyFill="1" applyBorder="1" applyAlignment="1">
      <alignment horizontal="left"/>
    </xf>
    <xf numFmtId="0" fontId="4" fillId="0" borderId="0" xfId="3" applyFont="1" applyFill="1" applyBorder="1" applyAlignment="1">
      <alignment horizontal="right"/>
    </xf>
    <xf numFmtId="0" fontId="10" fillId="0" borderId="0" xfId="3" applyFont="1" applyFill="1"/>
    <xf numFmtId="0" fontId="10" fillId="0" borderId="0" xfId="3" applyFont="1" applyFill="1" applyBorder="1"/>
    <xf numFmtId="0" fontId="11" fillId="0" borderId="0" xfId="3" applyFont="1" applyFill="1" applyBorder="1"/>
    <xf numFmtId="0" fontId="11" fillId="0" borderId="0" xfId="3" applyFont="1" applyFill="1" applyAlignment="1">
      <alignment horizontal="left"/>
    </xf>
    <xf numFmtId="0" fontId="6" fillId="0" borderId="0" xfId="3" applyFont="1" applyFill="1"/>
    <xf numFmtId="0" fontId="17" fillId="0" borderId="0" xfId="3" applyFont="1" applyFill="1"/>
    <xf numFmtId="0" fontId="17" fillId="0" borderId="0" xfId="3" applyFont="1" applyFill="1" applyBorder="1"/>
    <xf numFmtId="0" fontId="18" fillId="0" borderId="0" xfId="3" applyFont="1" applyFill="1" applyBorder="1"/>
    <xf numFmtId="0" fontId="6" fillId="0" borderId="10" xfId="3" applyFont="1" applyFill="1" applyBorder="1" applyAlignment="1">
      <alignment horizontal="left"/>
    </xf>
    <xf numFmtId="0" fontId="6" fillId="0" borderId="10" xfId="3" applyFont="1" applyFill="1" applyBorder="1"/>
    <xf numFmtId="0" fontId="4" fillId="0" borderId="10" xfId="3" applyBorder="1"/>
    <xf numFmtId="0" fontId="4" fillId="0" borderId="0" xfId="3"/>
    <xf numFmtId="0" fontId="18" fillId="0" borderId="0" xfId="3" applyFont="1" applyFill="1"/>
    <xf numFmtId="0" fontId="6" fillId="0" borderId="0" xfId="3" applyFont="1" applyFill="1" applyBorder="1" applyAlignment="1">
      <alignment horizontal="left"/>
    </xf>
    <xf numFmtId="0" fontId="4" fillId="0" borderId="0" xfId="3" applyFont="1" applyFill="1" applyBorder="1"/>
    <xf numFmtId="0" fontId="6" fillId="0" borderId="0" xfId="3" applyFont="1" applyFill="1" applyAlignment="1">
      <alignment horizontal="left"/>
    </xf>
    <xf numFmtId="0" fontId="6" fillId="0" borderId="0" xfId="3" applyFont="1" applyFill="1" applyBorder="1" applyAlignment="1">
      <alignment horizontal="right"/>
    </xf>
    <xf numFmtId="0" fontId="6" fillId="0" borderId="0" xfId="3" applyFont="1" applyFill="1" applyBorder="1" applyAlignment="1">
      <alignment horizontal="right" wrapText="1"/>
    </xf>
    <xf numFmtId="0" fontId="6" fillId="0" borderId="0" xfId="3" applyFont="1" applyFill="1" applyBorder="1"/>
    <xf numFmtId="0" fontId="15" fillId="0" borderId="0" xfId="3" applyFont="1" applyFill="1" applyAlignment="1">
      <alignment horizontal="right"/>
    </xf>
    <xf numFmtId="0" fontId="15" fillId="0" borderId="0" xfId="3" applyFont="1" applyFill="1" applyBorder="1" applyAlignment="1">
      <alignment wrapText="1"/>
    </xf>
    <xf numFmtId="0" fontId="6" fillId="0" borderId="0" xfId="3" applyFont="1" applyFill="1" applyBorder="1" applyAlignment="1">
      <alignment wrapText="1"/>
    </xf>
    <xf numFmtId="0" fontId="6" fillId="0" borderId="0" xfId="3" applyFont="1" applyFill="1" applyAlignment="1">
      <alignment wrapText="1"/>
    </xf>
    <xf numFmtId="0" fontId="15" fillId="0" borderId="0" xfId="3" applyFont="1" applyFill="1" applyBorder="1"/>
    <xf numFmtId="0" fontId="6" fillId="0" borderId="11" xfId="3" applyFont="1" applyFill="1" applyBorder="1" applyAlignment="1">
      <alignment horizontal="left"/>
    </xf>
    <xf numFmtId="3" fontId="6" fillId="0" borderId="11" xfId="3" applyNumberFormat="1" applyFont="1" applyFill="1" applyBorder="1"/>
    <xf numFmtId="3" fontId="6" fillId="0" borderId="11" xfId="3" applyNumberFormat="1" applyFont="1" applyFill="1" applyBorder="1" applyAlignment="1">
      <alignment horizontal="right"/>
    </xf>
    <xf numFmtId="3" fontId="6" fillId="0" borderId="0" xfId="3" applyNumberFormat="1" applyFont="1" applyFill="1" applyAlignment="1">
      <alignment horizontal="right"/>
    </xf>
    <xf numFmtId="3" fontId="6" fillId="0" borderId="0" xfId="3" applyNumberFormat="1" applyFont="1" applyFill="1" applyBorder="1" applyAlignment="1">
      <alignment horizontal="right"/>
    </xf>
    <xf numFmtId="0" fontId="6" fillId="0" borderId="0" xfId="3" applyFont="1" applyFill="1" applyAlignment="1">
      <alignment horizontal="right"/>
    </xf>
    <xf numFmtId="3" fontId="6" fillId="0" borderId="0" xfId="3" applyNumberFormat="1" applyFont="1" applyFill="1" applyBorder="1" applyAlignment="1">
      <alignment horizontal="left"/>
    </xf>
    <xf numFmtId="3" fontId="6" fillId="0" borderId="7" xfId="3" applyNumberFormat="1" applyFont="1" applyFill="1" applyBorder="1"/>
    <xf numFmtId="3" fontId="6" fillId="0" borderId="0" xfId="3" applyNumberFormat="1" applyFont="1" applyFill="1" applyAlignment="1">
      <alignment horizontal="left"/>
    </xf>
    <xf numFmtId="0" fontId="6" fillId="0" borderId="7" xfId="3" applyFont="1" applyFill="1" applyBorder="1" applyAlignment="1">
      <alignment horizontal="left"/>
    </xf>
    <xf numFmtId="3" fontId="6" fillId="0" borderId="0" xfId="3" applyNumberFormat="1" applyFont="1" applyFill="1"/>
    <xf numFmtId="3" fontId="22" fillId="0" borderId="7" xfId="3" applyNumberFormat="1" applyFont="1" applyFill="1" applyBorder="1"/>
    <xf numFmtId="0" fontId="56" fillId="0" borderId="0" xfId="3" applyFont="1" applyAlignment="1">
      <alignment vertical="center"/>
    </xf>
    <xf numFmtId="3" fontId="6" fillId="0" borderId="0" xfId="3" applyNumberFormat="1" applyFont="1" applyFill="1" applyBorder="1"/>
    <xf numFmtId="3" fontId="22" fillId="0" borderId="7" xfId="3" applyNumberFormat="1" applyFont="1" applyFill="1" applyBorder="1" applyAlignment="1">
      <alignment vertical="top"/>
    </xf>
    <xf numFmtId="0" fontId="55" fillId="0" borderId="0" xfId="3" applyFont="1"/>
    <xf numFmtId="0" fontId="6" fillId="0" borderId="12" xfId="3" applyFont="1" applyFill="1" applyBorder="1" applyAlignment="1">
      <alignment horizontal="left"/>
    </xf>
    <xf numFmtId="3" fontId="6" fillId="0" borderId="12" xfId="3" applyNumberFormat="1" applyFont="1" applyFill="1" applyBorder="1"/>
    <xf numFmtId="0" fontId="4" fillId="0" borderId="0" xfId="3" applyFill="1"/>
    <xf numFmtId="0" fontId="11" fillId="0" borderId="0" xfId="3" applyFont="1" applyFill="1"/>
    <xf numFmtId="0" fontId="4" fillId="0" borderId="0" xfId="3" applyFont="1" applyFill="1"/>
    <xf numFmtId="0" fontId="13" fillId="0" borderId="10" xfId="0" applyFont="1" applyFill="1" applyBorder="1"/>
    <xf numFmtId="0" fontId="6" fillId="0" borderId="10" xfId="0" applyFont="1" applyFill="1" applyBorder="1" applyAlignment="1">
      <alignment horizontal="right" wrapText="1"/>
    </xf>
    <xf numFmtId="3" fontId="13" fillId="0" borderId="12" xfId="0" applyNumberFormat="1" applyFont="1" applyFill="1" applyBorder="1" applyAlignment="1">
      <alignment horizontal="right"/>
    </xf>
    <xf numFmtId="3" fontId="22" fillId="0" borderId="11" xfId="0" applyNumberFormat="1" applyFont="1" applyFill="1" applyBorder="1" applyAlignment="1">
      <alignment horizontal="left"/>
    </xf>
    <xf numFmtId="3" fontId="6" fillId="0" borderId="1" xfId="6" applyNumberFormat="1" applyFont="1" applyFill="1" applyBorder="1" applyAlignment="1">
      <alignment horizontal="right"/>
    </xf>
    <xf numFmtId="3" fontId="14" fillId="0" borderId="4" xfId="6" applyNumberFormat="1" applyFont="1" applyFill="1" applyBorder="1" applyAlignment="1">
      <alignment horizontal="right"/>
    </xf>
    <xf numFmtId="3" fontId="22" fillId="0" borderId="7" xfId="0" applyNumberFormat="1" applyFont="1" applyFill="1" applyBorder="1" applyAlignment="1"/>
    <xf numFmtId="0" fontId="6" fillId="0" borderId="15" xfId="0" applyFont="1" applyFill="1" applyBorder="1" applyAlignment="1">
      <alignment horizontal="left"/>
    </xf>
    <xf numFmtId="3" fontId="6" fillId="0" borderId="15" xfId="0" applyNumberFormat="1" applyFont="1" applyFill="1" applyBorder="1" applyAlignment="1">
      <alignment horizontal="right"/>
    </xf>
    <xf numFmtId="3" fontId="13" fillId="0" borderId="17" xfId="0" applyNumberFormat="1" applyFont="1" applyFill="1" applyBorder="1" applyAlignment="1">
      <alignment horizontal="right"/>
    </xf>
    <xf numFmtId="3" fontId="14" fillId="0" borderId="18" xfId="0" applyNumberFormat="1" applyFont="1" applyFill="1" applyBorder="1" applyAlignment="1">
      <alignment horizontal="right"/>
    </xf>
    <xf numFmtId="0" fontId="6" fillId="0" borderId="20" xfId="0" applyFont="1" applyBorder="1" applyAlignment="1">
      <alignment horizontal="right"/>
    </xf>
    <xf numFmtId="0" fontId="6" fillId="0" borderId="0" xfId="0" applyFont="1" applyBorder="1" applyAlignment="1">
      <alignment horizontal="right"/>
    </xf>
    <xf numFmtId="170" fontId="6" fillId="0" borderId="0" xfId="0" applyNumberFormat="1" applyFont="1" applyBorder="1" applyAlignment="1">
      <alignment horizontal="right"/>
    </xf>
    <xf numFmtId="170" fontId="6" fillId="0" borderId="0" xfId="0" applyNumberFormat="1" applyFont="1" applyBorder="1" applyAlignment="1">
      <alignment horizontal="right" wrapText="1"/>
    </xf>
    <xf numFmtId="0" fontId="6" fillId="0" borderId="0" xfId="0" applyFont="1" applyBorder="1" applyAlignment="1">
      <alignment horizontal="left" wrapText="1"/>
    </xf>
    <xf numFmtId="0" fontId="6" fillId="0" borderId="0" xfId="0" applyFont="1" applyAlignment="1">
      <alignment horizontal="right"/>
    </xf>
    <xf numFmtId="170" fontId="6" fillId="0" borderId="2" xfId="0" applyNumberFormat="1" applyFont="1" applyBorder="1" applyAlignment="1">
      <alignment horizontal="right"/>
    </xf>
    <xf numFmtId="0" fontId="6" fillId="0" borderId="2" xfId="0" applyFont="1" applyBorder="1"/>
    <xf numFmtId="3" fontId="13" fillId="0" borderId="2" xfId="0" applyNumberFormat="1" applyFont="1" applyFill="1" applyBorder="1" applyAlignment="1">
      <alignment horizontal="left"/>
    </xf>
    <xf numFmtId="3" fontId="13" fillId="0" borderId="16" xfId="6" applyNumberFormat="1" applyFont="1" applyFill="1" applyBorder="1" applyAlignment="1">
      <alignment horizontal="right"/>
    </xf>
    <xf numFmtId="3" fontId="13" fillId="0" borderId="17" xfId="6" applyNumberFormat="1" applyFont="1" applyFill="1" applyBorder="1" applyAlignment="1">
      <alignment horizontal="right"/>
    </xf>
    <xf numFmtId="3" fontId="14" fillId="0" borderId="18" xfId="6" applyNumberFormat="1" applyFont="1" applyFill="1" applyBorder="1" applyAlignment="1"/>
    <xf numFmtId="0" fontId="13" fillId="0" borderId="14" xfId="0" applyFont="1" applyFill="1" applyBorder="1" applyAlignment="1">
      <alignment horizontal="right"/>
    </xf>
    <xf numFmtId="170" fontId="6" fillId="0" borderId="0" xfId="0" applyNumberFormat="1" applyFont="1" applyBorder="1" applyAlignment="1">
      <alignment horizontal="right" wrapText="1" indent="1"/>
    </xf>
    <xf numFmtId="170" fontId="6" fillId="0" borderId="10" xfId="0" applyNumberFormat="1" applyFont="1" applyBorder="1" applyAlignment="1">
      <alignment horizontal="right" indent="1"/>
    </xf>
    <xf numFmtId="3" fontId="6" fillId="0" borderId="2" xfId="0" applyNumberFormat="1" applyFont="1" applyFill="1" applyBorder="1" applyAlignment="1">
      <alignment horizontal="right"/>
    </xf>
    <xf numFmtId="0" fontId="6" fillId="0" borderId="10" xfId="0" applyFont="1" applyBorder="1" applyAlignment="1">
      <alignment horizontal="right"/>
    </xf>
    <xf numFmtId="0" fontId="6" fillId="0" borderId="1" xfId="0" quotePrefix="1" applyFont="1" applyFill="1" applyBorder="1" applyAlignment="1">
      <alignment horizontal="left"/>
    </xf>
    <xf numFmtId="165" fontId="0" fillId="0" borderId="0" xfId="0" applyNumberFormat="1"/>
    <xf numFmtId="3" fontId="6" fillId="0" borderId="2" xfId="0" applyNumberFormat="1" applyFont="1" applyBorder="1" applyAlignment="1">
      <alignment horizontal="right" vertical="top" wrapText="1"/>
    </xf>
    <xf numFmtId="3" fontId="6" fillId="0" borderId="0" xfId="0" applyNumberFormat="1" applyFont="1" applyBorder="1" applyAlignment="1">
      <alignment horizontal="right" vertical="top" wrapText="1"/>
    </xf>
    <xf numFmtId="165" fontId="14" fillId="0" borderId="1" xfId="0" applyNumberFormat="1" applyFont="1" applyFill="1" applyBorder="1" applyAlignment="1"/>
    <xf numFmtId="3" fontId="0" fillId="0" borderId="0" xfId="0" applyNumberFormat="1" applyFill="1"/>
    <xf numFmtId="3" fontId="6" fillId="0" borderId="16" xfId="6" applyNumberFormat="1" applyFont="1" applyFill="1" applyBorder="1" applyAlignment="1"/>
    <xf numFmtId="3" fontId="6" fillId="0" borderId="17" xfId="0" applyNumberFormat="1" applyFont="1" applyFill="1" applyBorder="1" applyAlignment="1"/>
    <xf numFmtId="3" fontId="6" fillId="0" borderId="16" xfId="0" applyNumberFormat="1" applyFont="1" applyFill="1" applyBorder="1" applyAlignment="1"/>
    <xf numFmtId="3" fontId="6" fillId="0" borderId="17" xfId="6" applyNumberFormat="1" applyFont="1" applyFill="1" applyBorder="1" applyAlignment="1"/>
    <xf numFmtId="3" fontId="6" fillId="0" borderId="17" xfId="0" applyNumberFormat="1" applyFont="1" applyFill="1" applyBorder="1"/>
    <xf numFmtId="3" fontId="6" fillId="0" borderId="17" xfId="0" applyNumberFormat="1" applyFont="1" applyFill="1" applyBorder="1" applyAlignment="1">
      <alignment horizontal="right"/>
    </xf>
    <xf numFmtId="3" fontId="6" fillId="0" borderId="18" xfId="0" applyNumberFormat="1" applyFont="1" applyFill="1" applyBorder="1" applyAlignment="1">
      <alignment horizontal="right"/>
    </xf>
    <xf numFmtId="3" fontId="13" fillId="0" borderId="1" xfId="0" applyNumberFormat="1" applyFont="1" applyFill="1" applyBorder="1" applyAlignment="1">
      <alignment horizontal="right" vertical="center"/>
    </xf>
    <xf numFmtId="0" fontId="6" fillId="0" borderId="0" xfId="0" applyFont="1" applyFill="1" applyAlignment="1">
      <alignment vertical="center" wrapText="1"/>
    </xf>
    <xf numFmtId="3" fontId="13" fillId="0" borderId="10" xfId="0" applyNumberFormat="1" applyFont="1" applyFill="1" applyBorder="1"/>
    <xf numFmtId="3" fontId="15" fillId="0" borderId="10" xfId="0" applyNumberFormat="1" applyFont="1" applyFill="1" applyBorder="1" applyAlignment="1">
      <alignment horizontal="right" wrapText="1"/>
    </xf>
    <xf numFmtId="3" fontId="6" fillId="0" borderId="16" xfId="0" applyNumberFormat="1" applyFont="1" applyFill="1" applyBorder="1" applyAlignment="1">
      <alignment horizontal="right"/>
    </xf>
    <xf numFmtId="0" fontId="57" fillId="0" borderId="0" xfId="0" applyFont="1"/>
    <xf numFmtId="0" fontId="20" fillId="0" borderId="0" xfId="0" applyFont="1" applyFill="1" applyAlignment="1"/>
    <xf numFmtId="49" fontId="13" fillId="0" borderId="2" xfId="0" applyNumberFormat="1" applyFont="1" applyFill="1" applyBorder="1" applyAlignment="1">
      <alignment horizontal="right"/>
    </xf>
    <xf numFmtId="49" fontId="6" fillId="0" borderId="2" xfId="0" applyNumberFormat="1" applyFont="1" applyFill="1" applyBorder="1" applyAlignment="1">
      <alignment horizontal="right"/>
    </xf>
    <xf numFmtId="0" fontId="57" fillId="0" borderId="0" xfId="0" applyFont="1" applyFill="1" applyAlignment="1">
      <alignment horizontal="left"/>
    </xf>
    <xf numFmtId="0" fontId="57" fillId="0" borderId="0" xfId="0" applyFont="1" applyFill="1" applyAlignment="1"/>
    <xf numFmtId="0" fontId="57" fillId="0" borderId="0" xfId="0" applyFont="1" applyFill="1"/>
    <xf numFmtId="3" fontId="40" fillId="0" borderId="0" xfId="0" applyNumberFormat="1" applyFont="1" applyFill="1" applyBorder="1" applyAlignment="1">
      <alignment horizontal="left"/>
    </xf>
    <xf numFmtId="3" fontId="41" fillId="0" borderId="0" xfId="6" applyNumberFormat="1" applyFont="1" applyFill="1" applyBorder="1" applyAlignment="1"/>
    <xf numFmtId="3" fontId="41" fillId="0" borderId="0" xfId="0" applyNumberFormat="1" applyFont="1" applyFill="1" applyBorder="1"/>
    <xf numFmtId="3" fontId="41" fillId="0" borderId="0" xfId="0" applyNumberFormat="1" applyFont="1" applyFill="1"/>
    <xf numFmtId="0" fontId="0" fillId="0" borderId="0" xfId="0" applyAlignment="1"/>
    <xf numFmtId="0" fontId="38" fillId="0" borderId="0" xfId="2" applyAlignment="1" applyProtection="1"/>
    <xf numFmtId="0" fontId="0" fillId="0" borderId="21" xfId="0" applyBorder="1"/>
    <xf numFmtId="0" fontId="59" fillId="0" borderId="22" xfId="0" applyFont="1" applyBorder="1" applyAlignment="1">
      <alignment wrapText="1"/>
    </xf>
    <xf numFmtId="0" fontId="60" fillId="0" borderId="22" xfId="0" applyFont="1" applyBorder="1" applyAlignment="1">
      <alignment wrapText="1"/>
    </xf>
    <xf numFmtId="0" fontId="0" fillId="0" borderId="22" xfId="0" applyBorder="1"/>
    <xf numFmtId="0" fontId="0" fillId="0" borderId="23" xfId="0" applyBorder="1"/>
    <xf numFmtId="0" fontId="38" fillId="0" borderId="22" xfId="2" applyBorder="1" applyAlignment="1" applyProtection="1">
      <alignment wrapText="1"/>
    </xf>
    <xf numFmtId="0" fontId="38" fillId="0" borderId="22" xfId="2" applyFill="1" applyBorder="1" applyAlignment="1" applyProtection="1">
      <alignment wrapText="1"/>
    </xf>
    <xf numFmtId="0" fontId="6" fillId="0" borderId="5" xfId="0" applyFont="1" applyFill="1" applyBorder="1" applyAlignment="1"/>
    <xf numFmtId="3" fontId="22" fillId="0" borderId="18" xfId="0" applyNumberFormat="1" applyFont="1" applyFill="1" applyBorder="1" applyAlignment="1">
      <alignment horizontal="left"/>
    </xf>
    <xf numFmtId="3" fontId="22" fillId="5" borderId="0" xfId="0" applyNumberFormat="1" applyFont="1" applyFill="1" applyBorder="1" applyAlignment="1"/>
    <xf numFmtId="3" fontId="22" fillId="0" borderId="17" xfId="0" applyNumberFormat="1" applyFont="1" applyFill="1" applyBorder="1" applyAlignment="1">
      <alignment horizontal="left"/>
    </xf>
    <xf numFmtId="0" fontId="35" fillId="0" borderId="0" xfId="0" applyFont="1" applyFill="1" applyAlignment="1">
      <alignment horizontal="left"/>
    </xf>
    <xf numFmtId="0" fontId="51" fillId="0" borderId="0" xfId="0" applyFont="1" applyAlignment="1">
      <alignment vertical="center"/>
    </xf>
    <xf numFmtId="0" fontId="61" fillId="0" borderId="0" xfId="0" applyFont="1" applyAlignment="1">
      <alignment horizontal="left" vertical="center" indent="4"/>
    </xf>
    <xf numFmtId="0" fontId="51" fillId="0" borderId="0" xfId="0" applyFont="1"/>
    <xf numFmtId="3" fontId="13" fillId="0" borderId="1" xfId="0" applyNumberFormat="1" applyFont="1" applyFill="1" applyBorder="1" applyAlignment="1">
      <alignment horizontal="left"/>
    </xf>
    <xf numFmtId="3" fontId="14" fillId="0" borderId="2" xfId="0" applyNumberFormat="1" applyFont="1" applyFill="1" applyBorder="1" applyAlignment="1">
      <alignment horizontal="right" wrapText="1"/>
    </xf>
    <xf numFmtId="3" fontId="6" fillId="0" borderId="17" xfId="0" applyNumberFormat="1" applyFont="1" applyFill="1" applyBorder="1" applyAlignment="1">
      <alignment horizontal="left"/>
    </xf>
    <xf numFmtId="0" fontId="61" fillId="0" borderId="0" xfId="0" applyFont="1" applyAlignment="1">
      <alignment vertical="center"/>
    </xf>
    <xf numFmtId="0" fontId="62" fillId="0" borderId="0" xfId="0" applyFont="1" applyAlignment="1">
      <alignment vertical="center"/>
    </xf>
    <xf numFmtId="3" fontId="6" fillId="0" borderId="0" xfId="6" applyNumberFormat="1" applyFont="1" applyFill="1" applyAlignment="1">
      <alignment horizontal="right"/>
    </xf>
    <xf numFmtId="3" fontId="11" fillId="0" borderId="0" xfId="0" applyNumberFormat="1" applyFont="1" applyFill="1" applyAlignment="1">
      <alignment horizontal="right"/>
    </xf>
    <xf numFmtId="3" fontId="35" fillId="0" borderId="0" xfId="0" applyNumberFormat="1" applyFont="1" applyFill="1" applyAlignment="1">
      <alignment horizontal="right"/>
    </xf>
    <xf numFmtId="0" fontId="6" fillId="0" borderId="0" xfId="0" applyFont="1" applyAlignment="1">
      <alignment vertical="center"/>
    </xf>
    <xf numFmtId="0" fontId="6" fillId="6" borderId="0" xfId="0" applyFont="1" applyFill="1" applyAlignment="1">
      <alignment vertical="center"/>
    </xf>
    <xf numFmtId="0" fontId="36" fillId="0" borderId="0" xfId="0" applyFont="1" applyFill="1"/>
    <xf numFmtId="0" fontId="31" fillId="3" borderId="0" xfId="0" applyFont="1" applyFill="1" applyAlignment="1">
      <alignment vertical="center"/>
    </xf>
    <xf numFmtId="0" fontId="0" fillId="0" borderId="0" xfId="0" applyAlignment="1"/>
    <xf numFmtId="0" fontId="6" fillId="0" borderId="13" xfId="3" applyFont="1" applyFill="1" applyBorder="1" applyAlignment="1">
      <alignment horizontal="center" wrapText="1"/>
    </xf>
    <xf numFmtId="0" fontId="13" fillId="0" borderId="3" xfId="0" applyFont="1" applyFill="1" applyBorder="1" applyAlignment="1">
      <alignment horizontal="center"/>
    </xf>
    <xf numFmtId="0" fontId="45" fillId="0" borderId="3" xfId="0" applyFont="1" applyFill="1" applyBorder="1" applyAlignment="1">
      <alignment horizontal="center"/>
    </xf>
    <xf numFmtId="0" fontId="6" fillId="0" borderId="3" xfId="0" applyFont="1" applyFill="1" applyBorder="1" applyAlignment="1">
      <alignment horizontal="center" wrapText="1"/>
    </xf>
    <xf numFmtId="0" fontId="6" fillId="0" borderId="8" xfId="0" applyFont="1" applyFill="1" applyBorder="1" applyAlignment="1">
      <alignment horizontal="center" wrapText="1"/>
    </xf>
    <xf numFmtId="0" fontId="6" fillId="0" borderId="2" xfId="0" applyFont="1" applyFill="1" applyBorder="1" applyAlignment="1">
      <alignment horizontal="center" wrapText="1"/>
    </xf>
    <xf numFmtId="0" fontId="13" fillId="0" borderId="8" xfId="0" applyFont="1" applyFill="1" applyBorder="1" applyAlignment="1">
      <alignment horizontal="center" wrapText="1"/>
    </xf>
    <xf numFmtId="0" fontId="13" fillId="0" borderId="2" xfId="0" applyFont="1" applyFill="1" applyBorder="1" applyAlignment="1">
      <alignment horizontal="center" wrapText="1"/>
    </xf>
    <xf numFmtId="0" fontId="13" fillId="0" borderId="10" xfId="0" applyFont="1" applyFill="1" applyBorder="1" applyAlignment="1">
      <alignment horizontal="center" wrapText="1"/>
    </xf>
    <xf numFmtId="3" fontId="6" fillId="0" borderId="3" xfId="0" applyNumberFormat="1" applyFont="1" applyFill="1" applyBorder="1" applyAlignment="1">
      <alignment horizontal="center"/>
    </xf>
    <xf numFmtId="3" fontId="13" fillId="0" borderId="3" xfId="0" applyNumberFormat="1" applyFont="1" applyFill="1" applyBorder="1" applyAlignment="1">
      <alignment horizontal="center"/>
    </xf>
    <xf numFmtId="0" fontId="6" fillId="0" borderId="8" xfId="0" applyFont="1" applyFill="1" applyBorder="1" applyAlignment="1">
      <alignment horizontal="center"/>
    </xf>
    <xf numFmtId="0" fontId="13" fillId="0" borderId="8" xfId="0" applyFont="1" applyFill="1" applyBorder="1" applyAlignment="1">
      <alignment horizontal="center"/>
    </xf>
    <xf numFmtId="0" fontId="6" fillId="0" borderId="2" xfId="0" applyFont="1" applyFill="1" applyBorder="1" applyAlignment="1">
      <alignment horizontal="center"/>
    </xf>
    <xf numFmtId="0" fontId="13" fillId="0" borderId="2" xfId="0" applyFont="1" applyFill="1" applyBorder="1" applyAlignment="1">
      <alignment horizontal="center"/>
    </xf>
    <xf numFmtId="0" fontId="6" fillId="0" borderId="14" xfId="0" applyFont="1" applyFill="1" applyBorder="1" applyAlignment="1">
      <alignment horizontal="left" wrapText="1"/>
    </xf>
    <xf numFmtId="170" fontId="6" fillId="0" borderId="19" xfId="0" applyNumberFormat="1" applyFont="1" applyBorder="1" applyAlignment="1">
      <alignment horizontal="center"/>
    </xf>
    <xf numFmtId="0" fontId="6" fillId="0" borderId="19" xfId="0" applyFont="1" applyBorder="1" applyAlignment="1">
      <alignment horizontal="center"/>
    </xf>
    <xf numFmtId="3" fontId="6" fillId="0" borderId="3" xfId="0" applyNumberFormat="1" applyFont="1" applyFill="1" applyBorder="1" applyAlignment="1">
      <alignment horizontal="center" wrapText="1"/>
    </xf>
    <xf numFmtId="3" fontId="6" fillId="0" borderId="2" xfId="0" applyNumberFormat="1" applyFont="1" applyFill="1" applyBorder="1" applyAlignment="1">
      <alignment horizontal="center" wrapText="1"/>
    </xf>
    <xf numFmtId="3" fontId="6" fillId="0" borderId="15" xfId="6" applyNumberFormat="1" applyFont="1" applyFill="1" applyBorder="1" applyAlignment="1">
      <alignment horizontal="right"/>
    </xf>
    <xf numFmtId="3" fontId="6" fillId="0" borderId="18" xfId="6" applyNumberFormat="1" applyFont="1" applyFill="1" applyBorder="1" applyAlignment="1">
      <alignment horizontal="right"/>
    </xf>
    <xf numFmtId="3" fontId="13" fillId="0" borderId="15" xfId="0" applyNumberFormat="1" applyFont="1" applyFill="1" applyBorder="1" applyAlignment="1">
      <alignment horizontal="right"/>
    </xf>
    <xf numFmtId="3" fontId="22" fillId="0" borderId="17" xfId="6" applyNumberFormat="1" applyFont="1" applyFill="1" applyBorder="1" applyAlignment="1">
      <alignment horizontal="right"/>
    </xf>
  </cellXfs>
  <cellStyles count="21">
    <cellStyle name="Följde hyperlänken" xfId="1" xr:uid="{00000000-0005-0000-0000-000000000000}"/>
    <cellStyle name="Hyperlänk" xfId="2" builtinId="8"/>
    <cellStyle name="Hyperlänk 2" xfId="11" xr:uid="{00000000-0005-0000-0000-000002000000}"/>
    <cellStyle name="Ligne détail" xfId="18" xr:uid="{00000000-0005-0000-0000-000003000000}"/>
    <cellStyle name="Normal" xfId="0" builtinId="0"/>
    <cellStyle name="Normal 2" xfId="3" xr:uid="{00000000-0005-0000-0000-000005000000}"/>
    <cellStyle name="Normal 3" xfId="4" xr:uid="{00000000-0005-0000-0000-000006000000}"/>
    <cellStyle name="Normal 3 2" xfId="12" xr:uid="{00000000-0005-0000-0000-000007000000}"/>
    <cellStyle name="Normal 3 2 2" xfId="20" xr:uid="{00000000-0005-0000-0000-000008000000}"/>
    <cellStyle name="Normal 3 3" xfId="19" xr:uid="{00000000-0005-0000-0000-000009000000}"/>
    <cellStyle name="Normal 4" xfId="15" xr:uid="{00000000-0005-0000-0000-00000A000000}"/>
    <cellStyle name="Normal_Blad1" xfId="5" xr:uid="{00000000-0005-0000-0000-00000B000000}"/>
    <cellStyle name="Normal_Tabell 3" xfId="6" xr:uid="{00000000-0005-0000-0000-00000C000000}"/>
    <cellStyle name="Procent" xfId="7" builtinId="5"/>
    <cellStyle name="Procent 2" xfId="13" xr:uid="{00000000-0005-0000-0000-00000E000000}"/>
    <cellStyle name="Resultat" xfId="14" xr:uid="{00000000-0005-0000-0000-00000F000000}"/>
    <cellStyle name="Titre colonnes" xfId="16" xr:uid="{00000000-0005-0000-0000-000010000000}"/>
    <cellStyle name="Titre lignes" xfId="17" xr:uid="{00000000-0005-0000-0000-000011000000}"/>
    <cellStyle name="Total intermediaire" xfId="8" xr:uid="{00000000-0005-0000-0000-000012000000}"/>
    <cellStyle name="Tusental" xfId="9" builtinId="3"/>
    <cellStyle name="Tusental 2" xfId="10" xr:uid="{00000000-0005-0000-0000-000014000000}"/>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https://www.google.com/imgres?imgurl=https://www.totalmotorcycle.com/ATV-Quad/2009ATVmodels/2009-Polaris-Sportsman500EFIX2a.jpg&amp;imgrefurl=https://www.totalmotorcycle.com/ATV-Quad/2009ATVmodels/2009-Polaris-Sportsman500EFIX2&amp;docid=bUPPXIJR5iDHbM&amp;tbnid=UUD1zekgS94HcM:&amp;vet=10ahUKEwjzhfGa_afZAhUE3qQKHWSOAX4QMwg-KAEwAQ..i&amp;w=1600&amp;h=1200&amp;bih=1193&amp;biw=2304&amp;q=POLARIS%20SPORTSMAN%20%20X2%2057&amp;ved=0ahUKEwjzhfGa_afZAhUE3qQKHWSOAX4QMwg-KAEwAQ&amp;iact=mrc&amp;uact=8" TargetMode="External"/><Relationship Id="rId2" Type="http://schemas.openxmlformats.org/officeDocument/2006/relationships/hyperlink" Target="https://www.google.com/imgres?imgurl=http://databikes.com/imgs/a/d/v/q/g/linhai__lh_400_new_model_4x4_incl_lof_2012_1_lgw.jpg&amp;imgrefurl=http://databikes.com/infophoto/linhai/lh_400_new_model_4x4_incl_lof-2012.html&amp;docid=-XmjcCrCq53aVM&amp;tbnid=fspX3XLbwU-bgM:&amp;vet=10ahUKEwi0l4K5_KfZAhVQC-wKHfW_DuwQMwg_KAIwAg..i&amp;w=640&amp;h=424&amp;bih=1193&amp;biw=2304&amp;q=LINHAI%20LH400%20%20%20%20%20%20%20%20%20%20%20%20&amp;ved=0ahUKEwi0l4K5_KfZAhVQC-wKHfW_DuwQMwg_KAIwAg&amp;iact=mrc&amp;uact=8" TargetMode="External"/><Relationship Id="rId1" Type="http://schemas.openxmlformats.org/officeDocument/2006/relationships/image" Target="../media/image1.png"/><Relationship Id="rId4" Type="http://schemas.openxmlformats.org/officeDocument/2006/relationships/hyperlink" Target="https://www.google.com/imgres?imgurl=https://d1q7dso58sgk12.cloudfront.net/uploads/sites/19/2017/08/Sector-HS590-UTV-PS-T1b-side-big-1024x682.png&amp;imgrefurl=http://www.hisunmotors.se/&amp;docid=DZBAgIlDsXp0KM&amp;tbnid=cyLgl5h3xjLM8M:&amp;vet=10ahUKEwiXydnu_afZAhVJKOwKHTfrCtQQMwhIKAswCw..i&amp;w=1024&amp;h=682&amp;bih=1193&amp;biw=2304&amp;q=HISUN%20%20%20%20%20%20%20%20%20%20%20%20%20%20%20%20%20%20%20&amp;ved=0ahUKEwiXydnu_afZAhVJKOwKHTfrCtQQMwhIKAswCw&amp;iact=mrc&amp;uact=8"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9</xdr:col>
      <xdr:colOff>571500</xdr:colOff>
      <xdr:row>10</xdr:row>
      <xdr:rowOff>352425</xdr:rowOff>
    </xdr:to>
    <xdr:pic>
      <xdr:nvPicPr>
        <xdr:cNvPr id="5" name="Bildobjekt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4850" y="1866900"/>
          <a:ext cx="1790700" cy="352425"/>
        </a:xfrm>
        <a:prstGeom prst="rect">
          <a:avLst/>
        </a:prstGeom>
      </xdr:spPr>
    </xdr:pic>
    <xdr:clientData/>
  </xdr:twoCellAnchor>
  <xdr:twoCellAnchor editAs="oneCell">
    <xdr:from>
      <xdr:col>1</xdr:col>
      <xdr:colOff>38100</xdr:colOff>
      <xdr:row>3</xdr:row>
      <xdr:rowOff>142875</xdr:rowOff>
    </xdr:from>
    <xdr:to>
      <xdr:col>3</xdr:col>
      <xdr:colOff>477381</xdr:colOff>
      <xdr:row>7</xdr:row>
      <xdr:rowOff>77318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876300"/>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49695</xdr:colOff>
      <xdr:row>34</xdr:row>
      <xdr:rowOff>66260</xdr:rowOff>
    </xdr:from>
    <xdr:to>
      <xdr:col>0</xdr:col>
      <xdr:colOff>1184620</xdr:colOff>
      <xdr:row>35</xdr:row>
      <xdr:rowOff>68249</xdr:rowOff>
    </xdr:to>
    <xdr:pic>
      <xdr:nvPicPr>
        <xdr:cNvPr id="4" name="Bildobjekt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 y="5698434"/>
          <a:ext cx="1134925" cy="167641"/>
        </a:xfrm>
        <a:prstGeom prst="rect">
          <a:avLst/>
        </a:prstGeom>
      </xdr:spPr>
    </xdr:pic>
    <xdr:clientData/>
  </xdr:twoCellAnchor>
  <xdr:twoCellAnchor editAs="oneCell">
    <xdr:from>
      <xdr:col>0</xdr:col>
      <xdr:colOff>44726</xdr:colOff>
      <xdr:row>65</xdr:row>
      <xdr:rowOff>69573</xdr:rowOff>
    </xdr:from>
    <xdr:to>
      <xdr:col>0</xdr:col>
      <xdr:colOff>1179651</xdr:colOff>
      <xdr:row>66</xdr:row>
      <xdr:rowOff>71562</xdr:rowOff>
    </xdr:to>
    <xdr:pic>
      <xdr:nvPicPr>
        <xdr:cNvPr id="5" name="Bildobjekt 4">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26" y="10836964"/>
          <a:ext cx="1134925" cy="167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33131</xdr:colOff>
      <xdr:row>37</xdr:row>
      <xdr:rowOff>82826</xdr:rowOff>
    </xdr:from>
    <xdr:to>
      <xdr:col>0</xdr:col>
      <xdr:colOff>1168056</xdr:colOff>
      <xdr:row>38</xdr:row>
      <xdr:rowOff>84814</xdr:rowOff>
    </xdr:to>
    <xdr:pic>
      <xdr:nvPicPr>
        <xdr:cNvPr id="3" name="Bildobjekt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1" y="6211956"/>
          <a:ext cx="1134925" cy="167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25</xdr:row>
      <xdr:rowOff>66675</xdr:rowOff>
    </xdr:from>
    <xdr:to>
      <xdr:col>2</xdr:col>
      <xdr:colOff>87175</xdr:colOff>
      <xdr:row>26</xdr:row>
      <xdr:rowOff>66675</xdr:rowOff>
    </xdr:to>
    <xdr:pic>
      <xdr:nvPicPr>
        <xdr:cNvPr id="4" name="Bildobjekt 3">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4381500"/>
          <a:ext cx="1134925" cy="167641"/>
        </a:xfrm>
        <a:prstGeom prst="rect">
          <a:avLst/>
        </a:prstGeom>
      </xdr:spPr>
    </xdr:pic>
    <xdr:clientData/>
  </xdr:twoCellAnchor>
  <xdr:twoCellAnchor editAs="oneCell">
    <xdr:from>
      <xdr:col>0</xdr:col>
      <xdr:colOff>47625</xdr:colOff>
      <xdr:row>52</xdr:row>
      <xdr:rowOff>114300</xdr:rowOff>
    </xdr:from>
    <xdr:to>
      <xdr:col>2</xdr:col>
      <xdr:colOff>106225</xdr:colOff>
      <xdr:row>53</xdr:row>
      <xdr:rowOff>120016</xdr:rowOff>
    </xdr:to>
    <xdr:pic>
      <xdr:nvPicPr>
        <xdr:cNvPr id="5" name="Bildobjekt 4">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753350"/>
          <a:ext cx="1134925" cy="167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61572</xdr:colOff>
      <xdr:row>20</xdr:row>
      <xdr:rowOff>48986</xdr:rowOff>
    </xdr:from>
    <xdr:to>
      <xdr:col>1</xdr:col>
      <xdr:colOff>397077</xdr:colOff>
      <xdr:row>21</xdr:row>
      <xdr:rowOff>55043</xdr:rowOff>
    </xdr:to>
    <xdr:pic>
      <xdr:nvPicPr>
        <xdr:cNvPr id="6" name="Bildobjekt 5">
          <a:extLst>
            <a:ext uri="{FF2B5EF4-FFF2-40B4-BE49-F238E27FC236}">
              <a16:creationId xmlns:a16="http://schemas.microsoft.com/office/drawing/2014/main" id="{00000000-0008-0000-0F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72" y="3287486"/>
          <a:ext cx="1135605" cy="167982"/>
        </a:xfrm>
        <a:prstGeom prst="rect">
          <a:avLst/>
        </a:prstGeom>
      </xdr:spPr>
    </xdr:pic>
    <xdr:clientData/>
  </xdr:twoCellAnchor>
  <xdr:twoCellAnchor editAs="oneCell">
    <xdr:from>
      <xdr:col>0</xdr:col>
      <xdr:colOff>51026</xdr:colOff>
      <xdr:row>61</xdr:row>
      <xdr:rowOff>93550</xdr:rowOff>
    </xdr:from>
    <xdr:to>
      <xdr:col>1</xdr:col>
      <xdr:colOff>386531</xdr:colOff>
      <xdr:row>62</xdr:row>
      <xdr:rowOff>99606</xdr:rowOff>
    </xdr:to>
    <xdr:pic>
      <xdr:nvPicPr>
        <xdr:cNvPr id="7" name="Bildobjekt 6">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26" y="10230871"/>
          <a:ext cx="1134925" cy="167641"/>
        </a:xfrm>
        <a:prstGeom prst="rect">
          <a:avLst/>
        </a:prstGeom>
      </xdr:spPr>
    </xdr:pic>
    <xdr:clientData/>
  </xdr:twoCellAnchor>
  <xdr:twoCellAnchor editAs="oneCell">
    <xdr:from>
      <xdr:col>0</xdr:col>
      <xdr:colOff>0</xdr:colOff>
      <xdr:row>41</xdr:row>
      <xdr:rowOff>0</xdr:rowOff>
    </xdr:from>
    <xdr:to>
      <xdr:col>1</xdr:col>
      <xdr:colOff>336914</xdr:colOff>
      <xdr:row>42</xdr:row>
      <xdr:rowOff>3417</xdr:rowOff>
    </xdr:to>
    <xdr:pic>
      <xdr:nvPicPr>
        <xdr:cNvPr id="8" name="Bildobjekt 7">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15275"/>
          <a:ext cx="1137014" cy="16534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25</xdr:row>
      <xdr:rowOff>47625</xdr:rowOff>
    </xdr:from>
    <xdr:to>
      <xdr:col>1</xdr:col>
      <xdr:colOff>411025</xdr:colOff>
      <xdr:row>26</xdr:row>
      <xdr:rowOff>47625</xdr:rowOff>
    </xdr:to>
    <xdr:pic>
      <xdr:nvPicPr>
        <xdr:cNvPr id="4" name="Bildobjekt 3">
          <a:extLst>
            <a:ext uri="{FF2B5EF4-FFF2-40B4-BE49-F238E27FC236}">
              <a16:creationId xmlns:a16="http://schemas.microsoft.com/office/drawing/2014/main" id="{00000000-0008-0000-1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362450"/>
          <a:ext cx="1134925" cy="167641"/>
        </a:xfrm>
        <a:prstGeom prst="rect">
          <a:avLst/>
        </a:prstGeom>
      </xdr:spPr>
    </xdr:pic>
    <xdr:clientData/>
  </xdr:twoCellAnchor>
  <xdr:twoCellAnchor editAs="oneCell">
    <xdr:from>
      <xdr:col>0</xdr:col>
      <xdr:colOff>47625</xdr:colOff>
      <xdr:row>46</xdr:row>
      <xdr:rowOff>76200</xdr:rowOff>
    </xdr:from>
    <xdr:to>
      <xdr:col>1</xdr:col>
      <xdr:colOff>401500</xdr:colOff>
      <xdr:row>47</xdr:row>
      <xdr:rowOff>81916</xdr:rowOff>
    </xdr:to>
    <xdr:pic>
      <xdr:nvPicPr>
        <xdr:cNvPr id="5" name="Bildobjekt 4">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791450"/>
          <a:ext cx="1134925" cy="16764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41413</xdr:colOff>
      <xdr:row>22</xdr:row>
      <xdr:rowOff>49696</xdr:rowOff>
    </xdr:from>
    <xdr:to>
      <xdr:col>1</xdr:col>
      <xdr:colOff>397773</xdr:colOff>
      <xdr:row>23</xdr:row>
      <xdr:rowOff>51685</xdr:rowOff>
    </xdr:to>
    <xdr:pic>
      <xdr:nvPicPr>
        <xdr:cNvPr id="4" name="Bildobjekt 3">
          <a:extLst>
            <a:ext uri="{FF2B5EF4-FFF2-40B4-BE49-F238E27FC236}">
              <a16:creationId xmlns:a16="http://schemas.microsoft.com/office/drawing/2014/main" id="{00000000-0008-0000-1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3528392"/>
          <a:ext cx="1134925" cy="167641"/>
        </a:xfrm>
        <a:prstGeom prst="rect">
          <a:avLst/>
        </a:prstGeom>
      </xdr:spPr>
    </xdr:pic>
    <xdr:clientData/>
  </xdr:twoCellAnchor>
  <xdr:twoCellAnchor editAs="oneCell">
    <xdr:from>
      <xdr:col>0</xdr:col>
      <xdr:colOff>33130</xdr:colOff>
      <xdr:row>40</xdr:row>
      <xdr:rowOff>91109</xdr:rowOff>
    </xdr:from>
    <xdr:to>
      <xdr:col>1</xdr:col>
      <xdr:colOff>389490</xdr:colOff>
      <xdr:row>41</xdr:row>
      <xdr:rowOff>93098</xdr:rowOff>
    </xdr:to>
    <xdr:pic>
      <xdr:nvPicPr>
        <xdr:cNvPr id="5" name="Bildobjekt 4">
          <a:extLst>
            <a:ext uri="{FF2B5EF4-FFF2-40B4-BE49-F238E27FC236}">
              <a16:creationId xmlns:a16="http://schemas.microsoft.com/office/drawing/2014/main" id="{00000000-0008-0000-1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0" y="6220239"/>
          <a:ext cx="1134925" cy="167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xdr:colOff>
      <xdr:row>19</xdr:row>
      <xdr:rowOff>95250</xdr:rowOff>
    </xdr:from>
    <xdr:to>
      <xdr:col>1</xdr:col>
      <xdr:colOff>544375</xdr:colOff>
      <xdr:row>20</xdr:row>
      <xdr:rowOff>100966</xdr:rowOff>
    </xdr:to>
    <xdr:pic>
      <xdr:nvPicPr>
        <xdr:cNvPr id="5" name="Bildobjekt 4">
          <a:extLst>
            <a:ext uri="{FF2B5EF4-FFF2-40B4-BE49-F238E27FC236}">
              <a16:creationId xmlns:a16="http://schemas.microsoft.com/office/drawing/2014/main" id="{00000000-0008-0000-1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71825"/>
          <a:ext cx="1134925" cy="167641"/>
        </a:xfrm>
        <a:prstGeom prst="rect">
          <a:avLst/>
        </a:prstGeom>
      </xdr:spPr>
    </xdr:pic>
    <xdr:clientData/>
  </xdr:twoCellAnchor>
  <xdr:twoCellAnchor editAs="oneCell">
    <xdr:from>
      <xdr:col>0</xdr:col>
      <xdr:colOff>38100</xdr:colOff>
      <xdr:row>51</xdr:row>
      <xdr:rowOff>76200</xdr:rowOff>
    </xdr:from>
    <xdr:to>
      <xdr:col>1</xdr:col>
      <xdr:colOff>525325</xdr:colOff>
      <xdr:row>52</xdr:row>
      <xdr:rowOff>81916</xdr:rowOff>
    </xdr:to>
    <xdr:pic>
      <xdr:nvPicPr>
        <xdr:cNvPr id="6" name="Bildobjekt 5">
          <a:extLst>
            <a:ext uri="{FF2B5EF4-FFF2-40B4-BE49-F238E27FC236}">
              <a16:creationId xmlns:a16="http://schemas.microsoft.com/office/drawing/2014/main" id="{00000000-0008-0000-1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334375"/>
          <a:ext cx="1134925" cy="167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42</xdr:row>
      <xdr:rowOff>85725</xdr:rowOff>
    </xdr:from>
    <xdr:to>
      <xdr:col>3</xdr:col>
      <xdr:colOff>77650</xdr:colOff>
      <xdr:row>43</xdr:row>
      <xdr:rowOff>91441</xdr:rowOff>
    </xdr:to>
    <xdr:pic>
      <xdr:nvPicPr>
        <xdr:cNvPr id="4" name="Bildobjekt 3">
          <a:extLst>
            <a:ext uri="{FF2B5EF4-FFF2-40B4-BE49-F238E27FC236}">
              <a16:creationId xmlns:a16="http://schemas.microsoft.com/office/drawing/2014/main" id="{00000000-0008-0000-1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724650"/>
          <a:ext cx="1134925" cy="167641"/>
        </a:xfrm>
        <a:prstGeom prst="rect">
          <a:avLst/>
        </a:prstGeom>
      </xdr:spPr>
    </xdr:pic>
    <xdr:clientData/>
  </xdr:twoCellAnchor>
  <xdr:twoCellAnchor editAs="oneCell">
    <xdr:from>
      <xdr:col>0</xdr:col>
      <xdr:colOff>38100</xdr:colOff>
      <xdr:row>21</xdr:row>
      <xdr:rowOff>38100</xdr:rowOff>
    </xdr:from>
    <xdr:to>
      <xdr:col>3</xdr:col>
      <xdr:colOff>87175</xdr:colOff>
      <xdr:row>22</xdr:row>
      <xdr:rowOff>43816</xdr:rowOff>
    </xdr:to>
    <xdr:pic>
      <xdr:nvPicPr>
        <xdr:cNvPr id="5" name="Bildobjekt 4">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276600"/>
          <a:ext cx="1134925" cy="167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57150</xdr:colOff>
      <xdr:row>20</xdr:row>
      <xdr:rowOff>123825</xdr:rowOff>
    </xdr:from>
    <xdr:to>
      <xdr:col>1</xdr:col>
      <xdr:colOff>39550</xdr:colOff>
      <xdr:row>21</xdr:row>
      <xdr:rowOff>129541</xdr:rowOff>
    </xdr:to>
    <xdr:pic>
      <xdr:nvPicPr>
        <xdr:cNvPr id="3" name="Bildobjekt 2">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200400"/>
          <a:ext cx="1134925" cy="167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19050</xdr:colOff>
      <xdr:row>18</xdr:row>
      <xdr:rowOff>133350</xdr:rowOff>
    </xdr:from>
    <xdr:to>
      <xdr:col>1</xdr:col>
      <xdr:colOff>172900</xdr:colOff>
      <xdr:row>19</xdr:row>
      <xdr:rowOff>139066</xdr:rowOff>
    </xdr:to>
    <xdr:pic>
      <xdr:nvPicPr>
        <xdr:cNvPr id="5" name="Bildobjekt 4">
          <a:extLst>
            <a:ext uri="{FF2B5EF4-FFF2-40B4-BE49-F238E27FC236}">
              <a16:creationId xmlns:a16="http://schemas.microsoft.com/office/drawing/2014/main" id="{00000000-0008-0000-1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048000"/>
          <a:ext cx="1134925" cy="167641"/>
        </a:xfrm>
        <a:prstGeom prst="rect">
          <a:avLst/>
        </a:prstGeom>
      </xdr:spPr>
    </xdr:pic>
    <xdr:clientData/>
  </xdr:twoCellAnchor>
  <xdr:twoCellAnchor editAs="oneCell">
    <xdr:from>
      <xdr:col>0</xdr:col>
      <xdr:colOff>38100</xdr:colOff>
      <xdr:row>40</xdr:row>
      <xdr:rowOff>0</xdr:rowOff>
    </xdr:from>
    <xdr:to>
      <xdr:col>1</xdr:col>
      <xdr:colOff>191950</xdr:colOff>
      <xdr:row>41</xdr:row>
      <xdr:rowOff>5716</xdr:rowOff>
    </xdr:to>
    <xdr:pic>
      <xdr:nvPicPr>
        <xdr:cNvPr id="6" name="Bildobjekt 5">
          <a:extLst>
            <a:ext uri="{FF2B5EF4-FFF2-40B4-BE49-F238E27FC236}">
              <a16:creationId xmlns:a16="http://schemas.microsoft.com/office/drawing/2014/main" id="{00000000-0008-0000-1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457950"/>
          <a:ext cx="1134925" cy="167641"/>
        </a:xfrm>
        <a:prstGeom prst="rect">
          <a:avLst/>
        </a:prstGeom>
      </xdr:spPr>
    </xdr:pic>
    <xdr:clientData/>
  </xdr:twoCellAnchor>
  <xdr:twoCellAnchor editAs="oneCell">
    <xdr:from>
      <xdr:col>19</xdr:col>
      <xdr:colOff>0</xdr:colOff>
      <xdr:row>28</xdr:row>
      <xdr:rowOff>0</xdr:rowOff>
    </xdr:from>
    <xdr:to>
      <xdr:col>19</xdr:col>
      <xdr:colOff>304800</xdr:colOff>
      <xdr:row>29</xdr:row>
      <xdr:rowOff>142875</xdr:rowOff>
    </xdr:to>
    <xdr:sp macro="" textlink="">
      <xdr:nvSpPr>
        <xdr:cNvPr id="21508" name="AutoShape 4" descr="Bildresultat för LINHAI LH400">
          <a:hlinkClick xmlns:r="http://schemas.openxmlformats.org/officeDocument/2006/relationships" r:id="rId2"/>
          <a:extLst>
            <a:ext uri="{FF2B5EF4-FFF2-40B4-BE49-F238E27FC236}">
              <a16:creationId xmlns:a16="http://schemas.microsoft.com/office/drawing/2014/main" id="{00000000-0008-0000-1500-000004540000}"/>
            </a:ext>
          </a:extLst>
        </xdr:cNvPr>
        <xdr:cNvSpPr>
          <a:spLocks noChangeAspect="1" noChangeArrowheads="1"/>
        </xdr:cNvSpPr>
      </xdr:nvSpPr>
      <xdr:spPr bwMode="auto">
        <a:xfrm>
          <a:off x="13239750"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31</xdr:row>
      <xdr:rowOff>142875</xdr:rowOff>
    </xdr:to>
    <xdr:sp macro="" textlink="">
      <xdr:nvSpPr>
        <xdr:cNvPr id="21511" name="AutoShape 7" descr="Bildresultat för POLARIS SPORTSMAN  X2 57">
          <a:hlinkClick xmlns:r="http://schemas.openxmlformats.org/officeDocument/2006/relationships" r:id="rId3"/>
          <a:extLst>
            <a:ext uri="{FF2B5EF4-FFF2-40B4-BE49-F238E27FC236}">
              <a16:creationId xmlns:a16="http://schemas.microsoft.com/office/drawing/2014/main" id="{00000000-0008-0000-1500-000007540000}"/>
            </a:ext>
          </a:extLst>
        </xdr:cNvPr>
        <xdr:cNvSpPr>
          <a:spLocks noChangeAspect="1" noChangeArrowheads="1"/>
        </xdr:cNvSpPr>
      </xdr:nvSpPr>
      <xdr:spPr bwMode="auto">
        <a:xfrm>
          <a:off x="8972550" y="485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31</xdr:row>
      <xdr:rowOff>0</xdr:rowOff>
    </xdr:from>
    <xdr:to>
      <xdr:col>9</xdr:col>
      <xdr:colOff>304800</xdr:colOff>
      <xdr:row>32</xdr:row>
      <xdr:rowOff>142875</xdr:rowOff>
    </xdr:to>
    <xdr:sp macro="" textlink="">
      <xdr:nvSpPr>
        <xdr:cNvPr id="21513" name="AutoShape 9" descr="Bildresultat för HISUN">
          <a:hlinkClick xmlns:r="http://schemas.openxmlformats.org/officeDocument/2006/relationships" r:id="rId4"/>
          <a:extLst>
            <a:ext uri="{FF2B5EF4-FFF2-40B4-BE49-F238E27FC236}">
              <a16:creationId xmlns:a16="http://schemas.microsoft.com/office/drawing/2014/main" id="{00000000-0008-0000-1500-000009540000}"/>
            </a:ext>
          </a:extLst>
        </xdr:cNvPr>
        <xdr:cNvSpPr>
          <a:spLocks noChangeAspect="1" noChangeArrowheads="1"/>
        </xdr:cNvSpPr>
      </xdr:nvSpPr>
      <xdr:spPr bwMode="auto">
        <a:xfrm>
          <a:off x="72294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38123</xdr:colOff>
      <xdr:row>21</xdr:row>
      <xdr:rowOff>57150</xdr:rowOff>
    </xdr:from>
    <xdr:to>
      <xdr:col>2</xdr:col>
      <xdr:colOff>68148</xdr:colOff>
      <xdr:row>22</xdr:row>
      <xdr:rowOff>62866</xdr:rowOff>
    </xdr:to>
    <xdr:pic>
      <xdr:nvPicPr>
        <xdr:cNvPr id="5" name="Bildobjekt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23" y="3629025"/>
          <a:ext cx="1134925" cy="167641"/>
        </a:xfrm>
        <a:prstGeom prst="rect">
          <a:avLst/>
        </a:prstGeom>
      </xdr:spPr>
    </xdr:pic>
    <xdr:clientData/>
  </xdr:twoCellAnchor>
  <xdr:twoCellAnchor editAs="oneCell">
    <xdr:from>
      <xdr:col>0</xdr:col>
      <xdr:colOff>66675</xdr:colOff>
      <xdr:row>44</xdr:row>
      <xdr:rowOff>9525</xdr:rowOff>
    </xdr:from>
    <xdr:to>
      <xdr:col>2</xdr:col>
      <xdr:colOff>96700</xdr:colOff>
      <xdr:row>45</xdr:row>
      <xdr:rowOff>15241</xdr:rowOff>
    </xdr:to>
    <xdr:pic>
      <xdr:nvPicPr>
        <xdr:cNvPr id="6" name="Bildobjekt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467600"/>
          <a:ext cx="1134925" cy="16764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44</xdr:row>
      <xdr:rowOff>95250</xdr:rowOff>
    </xdr:from>
    <xdr:to>
      <xdr:col>1</xdr:col>
      <xdr:colOff>153850</xdr:colOff>
      <xdr:row>45</xdr:row>
      <xdr:rowOff>100966</xdr:rowOff>
    </xdr:to>
    <xdr:pic>
      <xdr:nvPicPr>
        <xdr:cNvPr id="4" name="Bildobjekt 3">
          <a:extLst>
            <a:ext uri="{FF2B5EF4-FFF2-40B4-BE49-F238E27FC236}">
              <a16:creationId xmlns:a16="http://schemas.microsoft.com/office/drawing/2014/main" id="{00000000-0008-0000-1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353300"/>
          <a:ext cx="1134925" cy="167641"/>
        </a:xfrm>
        <a:prstGeom prst="rect">
          <a:avLst/>
        </a:prstGeom>
      </xdr:spPr>
    </xdr:pic>
    <xdr:clientData/>
  </xdr:twoCellAnchor>
  <xdr:twoCellAnchor editAs="oneCell">
    <xdr:from>
      <xdr:col>0</xdr:col>
      <xdr:colOff>19050</xdr:colOff>
      <xdr:row>29</xdr:row>
      <xdr:rowOff>95250</xdr:rowOff>
    </xdr:from>
    <xdr:to>
      <xdr:col>1</xdr:col>
      <xdr:colOff>153850</xdr:colOff>
      <xdr:row>30</xdr:row>
      <xdr:rowOff>100966</xdr:rowOff>
    </xdr:to>
    <xdr:pic>
      <xdr:nvPicPr>
        <xdr:cNvPr id="5" name="Bildobjekt 4">
          <a:extLst>
            <a:ext uri="{FF2B5EF4-FFF2-40B4-BE49-F238E27FC236}">
              <a16:creationId xmlns:a16="http://schemas.microsoft.com/office/drawing/2014/main" id="{00000000-0008-0000-1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791075"/>
          <a:ext cx="1134925" cy="16764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47625</xdr:colOff>
      <xdr:row>19</xdr:row>
      <xdr:rowOff>38100</xdr:rowOff>
    </xdr:from>
    <xdr:to>
      <xdr:col>1</xdr:col>
      <xdr:colOff>249100</xdr:colOff>
      <xdr:row>20</xdr:row>
      <xdr:rowOff>43816</xdr:rowOff>
    </xdr:to>
    <xdr:pic>
      <xdr:nvPicPr>
        <xdr:cNvPr id="6" name="Bildobjekt 5">
          <a:extLst>
            <a:ext uri="{FF2B5EF4-FFF2-40B4-BE49-F238E27FC236}">
              <a16:creationId xmlns:a16="http://schemas.microsoft.com/office/drawing/2014/main" id="{00000000-0008-0000-17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952750"/>
          <a:ext cx="1134925" cy="167641"/>
        </a:xfrm>
        <a:prstGeom prst="rect">
          <a:avLst/>
        </a:prstGeom>
      </xdr:spPr>
    </xdr:pic>
    <xdr:clientData/>
  </xdr:twoCellAnchor>
  <xdr:twoCellAnchor editAs="oneCell">
    <xdr:from>
      <xdr:col>0</xdr:col>
      <xdr:colOff>28575</xdr:colOff>
      <xdr:row>35</xdr:row>
      <xdr:rowOff>76200</xdr:rowOff>
    </xdr:from>
    <xdr:to>
      <xdr:col>1</xdr:col>
      <xdr:colOff>230050</xdr:colOff>
      <xdr:row>36</xdr:row>
      <xdr:rowOff>81916</xdr:rowOff>
    </xdr:to>
    <xdr:pic>
      <xdr:nvPicPr>
        <xdr:cNvPr id="7" name="Bildobjekt 6">
          <a:extLst>
            <a:ext uri="{FF2B5EF4-FFF2-40B4-BE49-F238E27FC236}">
              <a16:creationId xmlns:a16="http://schemas.microsoft.com/office/drawing/2014/main" id="{00000000-0008-0000-17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419725"/>
          <a:ext cx="1134925" cy="167641"/>
        </a:xfrm>
        <a:prstGeom prst="rect">
          <a:avLst/>
        </a:prstGeom>
      </xdr:spPr>
    </xdr:pic>
    <xdr:clientData/>
  </xdr:twoCellAnchor>
  <xdr:twoCellAnchor editAs="oneCell">
    <xdr:from>
      <xdr:col>0</xdr:col>
      <xdr:colOff>19050</xdr:colOff>
      <xdr:row>51</xdr:row>
      <xdr:rowOff>66675</xdr:rowOff>
    </xdr:from>
    <xdr:to>
      <xdr:col>1</xdr:col>
      <xdr:colOff>220525</xdr:colOff>
      <xdr:row>52</xdr:row>
      <xdr:rowOff>72391</xdr:rowOff>
    </xdr:to>
    <xdr:pic>
      <xdr:nvPicPr>
        <xdr:cNvPr id="8" name="Bildobjekt 7">
          <a:extLst>
            <a:ext uri="{FF2B5EF4-FFF2-40B4-BE49-F238E27FC236}">
              <a16:creationId xmlns:a16="http://schemas.microsoft.com/office/drawing/2014/main" id="{00000000-0008-0000-17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839075"/>
          <a:ext cx="1134925" cy="16764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17</xdr:row>
      <xdr:rowOff>104775</xdr:rowOff>
    </xdr:from>
    <xdr:to>
      <xdr:col>1</xdr:col>
      <xdr:colOff>506275</xdr:colOff>
      <xdr:row>18</xdr:row>
      <xdr:rowOff>110491</xdr:rowOff>
    </xdr:to>
    <xdr:pic>
      <xdr:nvPicPr>
        <xdr:cNvPr id="4" name="Bildobjekt 3">
          <a:extLst>
            <a:ext uri="{FF2B5EF4-FFF2-40B4-BE49-F238E27FC236}">
              <a16:creationId xmlns:a16="http://schemas.microsoft.com/office/drawing/2014/main" id="{00000000-0008-0000-1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00"/>
          <a:ext cx="1134925" cy="167641"/>
        </a:xfrm>
        <a:prstGeom prst="rect">
          <a:avLst/>
        </a:prstGeom>
      </xdr:spPr>
    </xdr:pic>
    <xdr:clientData/>
  </xdr:twoCellAnchor>
  <xdr:twoCellAnchor editAs="oneCell">
    <xdr:from>
      <xdr:col>0</xdr:col>
      <xdr:colOff>19050</xdr:colOff>
      <xdr:row>37</xdr:row>
      <xdr:rowOff>66675</xdr:rowOff>
    </xdr:from>
    <xdr:to>
      <xdr:col>1</xdr:col>
      <xdr:colOff>496750</xdr:colOff>
      <xdr:row>38</xdr:row>
      <xdr:rowOff>72391</xdr:rowOff>
    </xdr:to>
    <xdr:pic>
      <xdr:nvPicPr>
        <xdr:cNvPr id="5" name="Bildobjekt 4">
          <a:extLst>
            <a:ext uri="{FF2B5EF4-FFF2-40B4-BE49-F238E27FC236}">
              <a16:creationId xmlns:a16="http://schemas.microsoft.com/office/drawing/2014/main" id="{00000000-0008-0000-18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238875"/>
          <a:ext cx="1134925" cy="16764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47625</xdr:colOff>
      <xdr:row>18</xdr:row>
      <xdr:rowOff>38100</xdr:rowOff>
    </xdr:from>
    <xdr:to>
      <xdr:col>1</xdr:col>
      <xdr:colOff>258625</xdr:colOff>
      <xdr:row>19</xdr:row>
      <xdr:rowOff>43816</xdr:rowOff>
    </xdr:to>
    <xdr:pic>
      <xdr:nvPicPr>
        <xdr:cNvPr id="5" name="Bildobjekt 4">
          <a:extLst>
            <a:ext uri="{FF2B5EF4-FFF2-40B4-BE49-F238E27FC236}">
              <a16:creationId xmlns:a16="http://schemas.microsoft.com/office/drawing/2014/main" id="{00000000-0008-0000-19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952750"/>
          <a:ext cx="1134925" cy="167641"/>
        </a:xfrm>
        <a:prstGeom prst="rect">
          <a:avLst/>
        </a:prstGeom>
      </xdr:spPr>
    </xdr:pic>
    <xdr:clientData/>
  </xdr:twoCellAnchor>
  <xdr:twoCellAnchor editAs="oneCell">
    <xdr:from>
      <xdr:col>0</xdr:col>
      <xdr:colOff>28575</xdr:colOff>
      <xdr:row>39</xdr:row>
      <xdr:rowOff>57150</xdr:rowOff>
    </xdr:from>
    <xdr:to>
      <xdr:col>1</xdr:col>
      <xdr:colOff>239575</xdr:colOff>
      <xdr:row>40</xdr:row>
      <xdr:rowOff>62866</xdr:rowOff>
    </xdr:to>
    <xdr:pic>
      <xdr:nvPicPr>
        <xdr:cNvPr id="6" name="Bildobjekt 5">
          <a:extLst>
            <a:ext uri="{FF2B5EF4-FFF2-40B4-BE49-F238E27FC236}">
              <a16:creationId xmlns:a16="http://schemas.microsoft.com/office/drawing/2014/main" id="{00000000-0008-0000-19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372225"/>
          <a:ext cx="1134925" cy="16764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57150</xdr:colOff>
      <xdr:row>32</xdr:row>
      <xdr:rowOff>19050</xdr:rowOff>
    </xdr:from>
    <xdr:to>
      <xdr:col>1</xdr:col>
      <xdr:colOff>134800</xdr:colOff>
      <xdr:row>33</xdr:row>
      <xdr:rowOff>24766</xdr:rowOff>
    </xdr:to>
    <xdr:pic>
      <xdr:nvPicPr>
        <xdr:cNvPr id="3" name="Bildobjekt 2">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343525"/>
          <a:ext cx="1134925" cy="16764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38100</xdr:colOff>
      <xdr:row>33</xdr:row>
      <xdr:rowOff>57150</xdr:rowOff>
    </xdr:from>
    <xdr:to>
      <xdr:col>1</xdr:col>
      <xdr:colOff>68125</xdr:colOff>
      <xdr:row>34</xdr:row>
      <xdr:rowOff>62866</xdr:rowOff>
    </xdr:to>
    <xdr:pic>
      <xdr:nvPicPr>
        <xdr:cNvPr id="3" name="Bildobjekt 2">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5400675"/>
          <a:ext cx="1134925" cy="16764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47625</xdr:colOff>
      <xdr:row>33</xdr:row>
      <xdr:rowOff>76200</xdr:rowOff>
    </xdr:from>
    <xdr:to>
      <xdr:col>1</xdr:col>
      <xdr:colOff>10975</xdr:colOff>
      <xdr:row>34</xdr:row>
      <xdr:rowOff>81916</xdr:rowOff>
    </xdr:to>
    <xdr:pic>
      <xdr:nvPicPr>
        <xdr:cNvPr id="3" name="Bildobjekt 2">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19725"/>
          <a:ext cx="1134925" cy="16764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38100</xdr:colOff>
      <xdr:row>36</xdr:row>
      <xdr:rowOff>114300</xdr:rowOff>
    </xdr:from>
    <xdr:to>
      <xdr:col>1</xdr:col>
      <xdr:colOff>125275</xdr:colOff>
      <xdr:row>37</xdr:row>
      <xdr:rowOff>120016</xdr:rowOff>
    </xdr:to>
    <xdr:pic>
      <xdr:nvPicPr>
        <xdr:cNvPr id="3" name="Bildobjekt 2">
          <a:extLst>
            <a:ext uri="{FF2B5EF4-FFF2-40B4-BE49-F238E27FC236}">
              <a16:creationId xmlns:a16="http://schemas.microsoft.com/office/drawing/2014/main" id="{00000000-0008-0000-1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19875"/>
          <a:ext cx="1134925" cy="16764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41</xdr:row>
      <xdr:rowOff>19050</xdr:rowOff>
    </xdr:from>
    <xdr:to>
      <xdr:col>0</xdr:col>
      <xdr:colOff>1211125</xdr:colOff>
      <xdr:row>42</xdr:row>
      <xdr:rowOff>24766</xdr:rowOff>
    </xdr:to>
    <xdr:pic>
      <xdr:nvPicPr>
        <xdr:cNvPr id="3" name="Bildobjekt 2">
          <a:extLst>
            <a:ext uri="{FF2B5EF4-FFF2-40B4-BE49-F238E27FC236}">
              <a16:creationId xmlns:a16="http://schemas.microsoft.com/office/drawing/2014/main" id="{00000000-0008-0000-1E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105650"/>
          <a:ext cx="1134925" cy="16764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38100</xdr:colOff>
      <xdr:row>40</xdr:row>
      <xdr:rowOff>142875</xdr:rowOff>
    </xdr:from>
    <xdr:to>
      <xdr:col>0</xdr:col>
      <xdr:colOff>1173025</xdr:colOff>
      <xdr:row>41</xdr:row>
      <xdr:rowOff>43816</xdr:rowOff>
    </xdr:to>
    <xdr:pic>
      <xdr:nvPicPr>
        <xdr:cNvPr id="3" name="Bildobjekt 2">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791325"/>
          <a:ext cx="1134925" cy="167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19</xdr:row>
      <xdr:rowOff>123825</xdr:rowOff>
    </xdr:from>
    <xdr:to>
      <xdr:col>1</xdr:col>
      <xdr:colOff>430075</xdr:colOff>
      <xdr:row>20</xdr:row>
      <xdr:rowOff>129541</xdr:rowOff>
    </xdr:to>
    <xdr:pic>
      <xdr:nvPicPr>
        <xdr:cNvPr id="4" name="Bildobjekt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200400"/>
          <a:ext cx="1134925" cy="167641"/>
        </a:xfrm>
        <a:prstGeom prst="rect">
          <a:avLst/>
        </a:prstGeom>
      </xdr:spPr>
    </xdr:pic>
    <xdr:clientData/>
  </xdr:twoCellAnchor>
  <xdr:twoCellAnchor editAs="oneCell">
    <xdr:from>
      <xdr:col>0</xdr:col>
      <xdr:colOff>19050</xdr:colOff>
      <xdr:row>41</xdr:row>
      <xdr:rowOff>123825</xdr:rowOff>
    </xdr:from>
    <xdr:to>
      <xdr:col>1</xdr:col>
      <xdr:colOff>401500</xdr:colOff>
      <xdr:row>42</xdr:row>
      <xdr:rowOff>129541</xdr:rowOff>
    </xdr:to>
    <xdr:pic>
      <xdr:nvPicPr>
        <xdr:cNvPr id="5" name="Bildobjekt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762750"/>
          <a:ext cx="1134925" cy="16764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66675</xdr:colOff>
      <xdr:row>30</xdr:row>
      <xdr:rowOff>0</xdr:rowOff>
    </xdr:from>
    <xdr:to>
      <xdr:col>0</xdr:col>
      <xdr:colOff>1201600</xdr:colOff>
      <xdr:row>31</xdr:row>
      <xdr:rowOff>5716</xdr:rowOff>
    </xdr:to>
    <xdr:pic>
      <xdr:nvPicPr>
        <xdr:cNvPr id="3" name="Bildobjekt 2">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857750"/>
          <a:ext cx="1134925" cy="16764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57150</xdr:colOff>
      <xdr:row>29</xdr:row>
      <xdr:rowOff>95250</xdr:rowOff>
    </xdr:from>
    <xdr:to>
      <xdr:col>1</xdr:col>
      <xdr:colOff>125275</xdr:colOff>
      <xdr:row>30</xdr:row>
      <xdr:rowOff>100966</xdr:rowOff>
    </xdr:to>
    <xdr:pic>
      <xdr:nvPicPr>
        <xdr:cNvPr id="4" name="Bildobjekt 3">
          <a:extLst>
            <a:ext uri="{FF2B5EF4-FFF2-40B4-BE49-F238E27FC236}">
              <a16:creationId xmlns:a16="http://schemas.microsoft.com/office/drawing/2014/main" id="{00000000-0008-0000-2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91075"/>
          <a:ext cx="1134925" cy="16764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57150</xdr:colOff>
      <xdr:row>30</xdr:row>
      <xdr:rowOff>85725</xdr:rowOff>
    </xdr:from>
    <xdr:to>
      <xdr:col>1</xdr:col>
      <xdr:colOff>87175</xdr:colOff>
      <xdr:row>31</xdr:row>
      <xdr:rowOff>91441</xdr:rowOff>
    </xdr:to>
    <xdr:pic>
      <xdr:nvPicPr>
        <xdr:cNvPr id="4" name="Bildobjekt 3">
          <a:extLst>
            <a:ext uri="{FF2B5EF4-FFF2-40B4-BE49-F238E27FC236}">
              <a16:creationId xmlns:a16="http://schemas.microsoft.com/office/drawing/2014/main" id="{00000000-0008-0000-2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943475"/>
          <a:ext cx="1134925" cy="167641"/>
        </a:xfrm>
        <a:prstGeom prst="rect">
          <a:avLst/>
        </a:prstGeom>
      </xdr:spPr>
    </xdr:pic>
    <xdr:clientData/>
  </xdr:twoCellAnchor>
  <xdr:twoCellAnchor editAs="oneCell">
    <xdr:from>
      <xdr:col>0</xdr:col>
      <xdr:colOff>47625</xdr:colOff>
      <xdr:row>46</xdr:row>
      <xdr:rowOff>85725</xdr:rowOff>
    </xdr:from>
    <xdr:to>
      <xdr:col>1</xdr:col>
      <xdr:colOff>77650</xdr:colOff>
      <xdr:row>47</xdr:row>
      <xdr:rowOff>91441</xdr:rowOff>
    </xdr:to>
    <xdr:pic>
      <xdr:nvPicPr>
        <xdr:cNvPr id="5" name="Bildobjekt 4">
          <a:extLst>
            <a:ext uri="{FF2B5EF4-FFF2-40B4-BE49-F238E27FC236}">
              <a16:creationId xmlns:a16="http://schemas.microsoft.com/office/drawing/2014/main" id="{00000000-0008-0000-2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696200"/>
          <a:ext cx="1134925" cy="167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80597</xdr:colOff>
      <xdr:row>27</xdr:row>
      <xdr:rowOff>117231</xdr:rowOff>
    </xdr:from>
    <xdr:to>
      <xdr:col>1</xdr:col>
      <xdr:colOff>607387</xdr:colOff>
      <xdr:row>28</xdr:row>
      <xdr:rowOff>123680</xdr:rowOff>
    </xdr:to>
    <xdr:pic>
      <xdr:nvPicPr>
        <xdr:cNvPr id="3" name="Bildobjekt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7" y="4396154"/>
          <a:ext cx="1134925" cy="167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31</xdr:row>
      <xdr:rowOff>95250</xdr:rowOff>
    </xdr:from>
    <xdr:to>
      <xdr:col>1</xdr:col>
      <xdr:colOff>277675</xdr:colOff>
      <xdr:row>32</xdr:row>
      <xdr:rowOff>100966</xdr:rowOff>
    </xdr:to>
    <xdr:pic>
      <xdr:nvPicPr>
        <xdr:cNvPr id="4" name="Bildobjekt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114925"/>
          <a:ext cx="1134925" cy="167641"/>
        </a:xfrm>
        <a:prstGeom prst="rect">
          <a:avLst/>
        </a:prstGeom>
      </xdr:spPr>
    </xdr:pic>
    <xdr:clientData/>
  </xdr:twoCellAnchor>
  <xdr:twoCellAnchor editAs="oneCell">
    <xdr:from>
      <xdr:col>0</xdr:col>
      <xdr:colOff>47625</xdr:colOff>
      <xdr:row>58</xdr:row>
      <xdr:rowOff>114300</xdr:rowOff>
    </xdr:from>
    <xdr:to>
      <xdr:col>1</xdr:col>
      <xdr:colOff>268150</xdr:colOff>
      <xdr:row>59</xdr:row>
      <xdr:rowOff>120016</xdr:rowOff>
    </xdr:to>
    <xdr:pic>
      <xdr:nvPicPr>
        <xdr:cNvPr id="5" name="Bildobjekt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05950"/>
          <a:ext cx="1134925" cy="167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39</xdr:row>
      <xdr:rowOff>104775</xdr:rowOff>
    </xdr:from>
    <xdr:to>
      <xdr:col>1</xdr:col>
      <xdr:colOff>820600</xdr:colOff>
      <xdr:row>40</xdr:row>
      <xdr:rowOff>110491</xdr:rowOff>
    </xdr:to>
    <xdr:pic>
      <xdr:nvPicPr>
        <xdr:cNvPr id="3" name="Bildobjekt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419850"/>
          <a:ext cx="1134925" cy="167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19050</xdr:colOff>
      <xdr:row>20</xdr:row>
      <xdr:rowOff>76200</xdr:rowOff>
    </xdr:from>
    <xdr:ext cx="1038225" cy="180975"/>
    <xdr:pic>
      <xdr:nvPicPr>
        <xdr:cNvPr id="2" name="Bildobjekt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629025"/>
          <a:ext cx="1038225" cy="1809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51288</xdr:colOff>
      <xdr:row>43</xdr:row>
      <xdr:rowOff>51288</xdr:rowOff>
    </xdr:from>
    <xdr:to>
      <xdr:col>2</xdr:col>
      <xdr:colOff>13905</xdr:colOff>
      <xdr:row>44</xdr:row>
      <xdr:rowOff>57736</xdr:rowOff>
    </xdr:to>
    <xdr:pic>
      <xdr:nvPicPr>
        <xdr:cNvPr id="5" name="Bildobjekt 4">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88" y="6982557"/>
          <a:ext cx="1134925" cy="167641"/>
        </a:xfrm>
        <a:prstGeom prst="rect">
          <a:avLst/>
        </a:prstGeom>
      </xdr:spPr>
    </xdr:pic>
    <xdr:clientData/>
  </xdr:twoCellAnchor>
  <xdr:twoCellAnchor editAs="oneCell">
    <xdr:from>
      <xdr:col>0</xdr:col>
      <xdr:colOff>42496</xdr:colOff>
      <xdr:row>66</xdr:row>
      <xdr:rowOff>71803</xdr:rowOff>
    </xdr:from>
    <xdr:to>
      <xdr:col>2</xdr:col>
      <xdr:colOff>5113</xdr:colOff>
      <xdr:row>67</xdr:row>
      <xdr:rowOff>78251</xdr:rowOff>
    </xdr:to>
    <xdr:pic>
      <xdr:nvPicPr>
        <xdr:cNvPr id="6" name="Bildobjekt 5">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96" y="10710495"/>
          <a:ext cx="1134925" cy="167641"/>
        </a:xfrm>
        <a:prstGeom prst="rect">
          <a:avLst/>
        </a:prstGeom>
      </xdr:spPr>
    </xdr:pic>
    <xdr:clientData/>
  </xdr:twoCellAnchor>
  <xdr:twoCellAnchor editAs="oneCell">
    <xdr:from>
      <xdr:col>0</xdr:col>
      <xdr:colOff>19050</xdr:colOff>
      <xdr:row>20</xdr:row>
      <xdr:rowOff>66675</xdr:rowOff>
    </xdr:from>
    <xdr:to>
      <xdr:col>1</xdr:col>
      <xdr:colOff>553167</xdr:colOff>
      <xdr:row>21</xdr:row>
      <xdr:rowOff>73123</xdr:rowOff>
    </xdr:to>
    <xdr:pic>
      <xdr:nvPicPr>
        <xdr:cNvPr id="7" name="Bildobjekt 6">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305175"/>
          <a:ext cx="1134192" cy="1683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20</xdr:row>
      <xdr:rowOff>76200</xdr:rowOff>
    </xdr:from>
    <xdr:to>
      <xdr:col>2</xdr:col>
      <xdr:colOff>20500</xdr:colOff>
      <xdr:row>21</xdr:row>
      <xdr:rowOff>81916</xdr:rowOff>
    </xdr:to>
    <xdr:pic>
      <xdr:nvPicPr>
        <xdr:cNvPr id="4" name="Bildobjekt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314700"/>
          <a:ext cx="1134925" cy="167641"/>
        </a:xfrm>
        <a:prstGeom prst="rect">
          <a:avLst/>
        </a:prstGeom>
      </xdr:spPr>
    </xdr:pic>
    <xdr:clientData/>
  </xdr:twoCellAnchor>
  <xdr:twoCellAnchor editAs="oneCell">
    <xdr:from>
      <xdr:col>0</xdr:col>
      <xdr:colOff>47625</xdr:colOff>
      <xdr:row>42</xdr:row>
      <xdr:rowOff>104775</xdr:rowOff>
    </xdr:from>
    <xdr:to>
      <xdr:col>2</xdr:col>
      <xdr:colOff>10975</xdr:colOff>
      <xdr:row>43</xdr:row>
      <xdr:rowOff>110491</xdr:rowOff>
    </xdr:to>
    <xdr:pic>
      <xdr:nvPicPr>
        <xdr:cNvPr id="5" name="Bildobjekt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905625"/>
          <a:ext cx="1134925" cy="16764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cea.be/press-releases/article/commercial-vehicle-registrations-3.2-in-2017-3.5-in-december" TargetMode="External"/><Relationship Id="rId2" Type="http://schemas.openxmlformats.org/officeDocument/2006/relationships/hyperlink" Target="http://www.acea.be/press-releases/article/passenger-car-registrations-3.4-in-2017-4.9-in-december" TargetMode="External"/><Relationship Id="rId1" Type="http://schemas.openxmlformats.org/officeDocument/2006/relationships/hyperlink" Target="http://www.notisum.se/rnp/sls/lag/20060227.htm" TargetMode="External"/><Relationship Id="rId5" Type="http://schemas.openxmlformats.org/officeDocument/2006/relationships/printerSettings" Target="../printerSettings/printerSettings2.bin"/><Relationship Id="rId4" Type="http://schemas.openxmlformats.org/officeDocument/2006/relationships/hyperlink" Target="http://www.acea.be/statistics/tag/category/vehicles-in-us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23"/>
  <sheetViews>
    <sheetView showGridLines="0" tabSelected="1" workbookViewId="0">
      <selection sqref="A1:L1"/>
    </sheetView>
  </sheetViews>
  <sheetFormatPr defaultColWidth="9.140625" defaultRowHeight="12" x14ac:dyDescent="0.2"/>
  <cols>
    <col min="1" max="1" width="9.140625" style="5"/>
    <col min="2" max="2" width="12.85546875" style="5" customWidth="1"/>
    <col min="3" max="16384" width="9.140625" style="5"/>
  </cols>
  <sheetData>
    <row r="1" spans="1:12" customFormat="1" ht="32.25" customHeight="1" x14ac:dyDescent="0.2">
      <c r="A1" s="601" t="s">
        <v>710</v>
      </c>
      <c r="B1" s="602"/>
      <c r="C1" s="602"/>
      <c r="D1" s="602"/>
      <c r="E1" s="602"/>
      <c r="F1" s="602"/>
      <c r="G1" s="602"/>
      <c r="H1" s="602"/>
      <c r="I1" s="602"/>
      <c r="J1" s="602"/>
      <c r="K1" s="602"/>
      <c r="L1" s="602"/>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104" t="s">
        <v>512</v>
      </c>
    </row>
    <row r="12" spans="1:12" customFormat="1" ht="18.75" x14ac:dyDescent="0.3">
      <c r="B12" s="105" t="s">
        <v>513</v>
      </c>
    </row>
    <row r="13" spans="1:12" customFormat="1" ht="18.75" x14ac:dyDescent="0.3">
      <c r="B13" s="105"/>
    </row>
    <row r="14" spans="1:12" customFormat="1" ht="12.75" x14ac:dyDescent="0.2">
      <c r="B14" s="1" t="s">
        <v>514</v>
      </c>
    </row>
    <row r="15" spans="1:12" customFormat="1" ht="18.75" x14ac:dyDescent="0.3">
      <c r="B15" s="105"/>
    </row>
    <row r="16" spans="1:12" customFormat="1" ht="12.75" x14ac:dyDescent="0.2">
      <c r="B16" s="1" t="s">
        <v>337</v>
      </c>
    </row>
    <row r="17" spans="2:2" customFormat="1" ht="12.75" x14ac:dyDescent="0.2">
      <c r="B17" s="70" t="s">
        <v>397</v>
      </c>
    </row>
    <row r="18" spans="2:2" customFormat="1" ht="12.75" x14ac:dyDescent="0.2">
      <c r="B18" s="70" t="s">
        <v>398</v>
      </c>
    </row>
    <row r="19" spans="2:2" customFormat="1" ht="18.75" x14ac:dyDescent="0.3">
      <c r="B19" s="106"/>
    </row>
    <row r="20" spans="2:2" customFormat="1" ht="12.75" x14ac:dyDescent="0.2"/>
    <row r="21" spans="2:2" customFormat="1" ht="12.75" x14ac:dyDescent="0.2">
      <c r="B21" s="1" t="s">
        <v>399</v>
      </c>
    </row>
    <row r="22" spans="2:2" customFormat="1" ht="12.75" x14ac:dyDescent="0.2">
      <c r="B22" s="70" t="s">
        <v>464</v>
      </c>
    </row>
    <row r="23" spans="2:2" customFormat="1" ht="12.75" x14ac:dyDescent="0.2">
      <c r="B23" s="70" t="s">
        <v>494</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tabColor rgb="FF00B050"/>
    <pageSetUpPr fitToPage="1"/>
  </sheetPr>
  <dimension ref="A1:AS237"/>
  <sheetViews>
    <sheetView showGridLines="0" zoomScaleNormal="100" workbookViewId="0"/>
  </sheetViews>
  <sheetFormatPr defaultColWidth="9.140625" defaultRowHeight="12.75" customHeight="1" x14ac:dyDescent="0.2"/>
  <cols>
    <col min="1" max="1" width="9" style="19" customWidth="1"/>
    <col min="2" max="3" width="8.5703125" style="21" customWidth="1"/>
    <col min="4" max="4" width="8.42578125" style="21" customWidth="1"/>
    <col min="5" max="5" width="2.7109375" style="21" customWidth="1"/>
    <col min="6" max="6" width="8.5703125" style="21" customWidth="1"/>
    <col min="7" max="7" width="8.7109375" style="21" customWidth="1"/>
    <col min="8" max="8" width="9.28515625" style="21" customWidth="1"/>
    <col min="9" max="9" width="2.7109375" style="21" customWidth="1"/>
    <col min="10" max="10" width="8.7109375" style="21" customWidth="1"/>
    <col min="11" max="11" width="8.5703125" style="21" customWidth="1"/>
    <col min="12" max="12" width="1.5703125" style="21" customWidth="1"/>
    <col min="13" max="13" width="10.7109375" style="21" customWidth="1"/>
    <col min="14" max="14" width="8.5703125" style="21" customWidth="1"/>
    <col min="15" max="15" width="3.42578125" style="21" customWidth="1"/>
    <col min="16" max="16" width="9.42578125" style="19" customWidth="1"/>
    <col min="17" max="17" width="1.5703125" style="19" customWidth="1"/>
    <col min="18" max="18" width="8.5703125" style="22" customWidth="1"/>
    <col min="19" max="16384" width="9.140625" style="21"/>
  </cols>
  <sheetData>
    <row r="1" spans="1:21" ht="12.75" customHeight="1" x14ac:dyDescent="0.2">
      <c r="P1" s="192"/>
      <c r="Q1" s="192"/>
    </row>
    <row r="2" spans="1:21" s="25" customFormat="1" ht="12.75" customHeight="1" x14ac:dyDescent="0.2">
      <c r="A2" s="88" t="s">
        <v>59</v>
      </c>
      <c r="B2" s="132"/>
      <c r="C2" s="132"/>
      <c r="D2" s="132"/>
      <c r="E2" s="132"/>
      <c r="F2" s="132"/>
      <c r="G2" s="132"/>
      <c r="H2" s="132"/>
      <c r="I2" s="132"/>
      <c r="J2" s="132"/>
      <c r="K2" s="132"/>
      <c r="L2" s="132"/>
      <c r="M2" s="132"/>
      <c r="R2" s="24"/>
    </row>
    <row r="3" spans="1:21" s="25" customFormat="1" ht="12.75" customHeight="1" x14ac:dyDescent="0.2">
      <c r="A3" s="131" t="s">
        <v>530</v>
      </c>
      <c r="B3" s="132"/>
      <c r="C3" s="132"/>
      <c r="D3" s="132"/>
      <c r="E3" s="132"/>
      <c r="F3" s="132"/>
      <c r="G3" s="132"/>
      <c r="H3" s="132"/>
      <c r="I3" s="132"/>
      <c r="J3" s="132"/>
      <c r="K3" s="132"/>
      <c r="L3" s="132"/>
      <c r="M3" s="132"/>
      <c r="R3" s="24"/>
    </row>
    <row r="4" spans="1:21" ht="12.75" customHeight="1" x14ac:dyDescent="0.2">
      <c r="A4" s="118" t="s">
        <v>531</v>
      </c>
      <c r="B4" s="211"/>
      <c r="C4" s="211"/>
      <c r="D4" s="211"/>
      <c r="E4" s="211"/>
      <c r="F4" s="211"/>
      <c r="G4" s="211"/>
      <c r="H4" s="211"/>
      <c r="I4" s="211"/>
      <c r="J4" s="211"/>
      <c r="K4" s="211"/>
      <c r="L4" s="211"/>
      <c r="M4" s="211"/>
      <c r="P4" s="21"/>
      <c r="Q4" s="21"/>
    </row>
    <row r="5" spans="1:21" ht="12.75" customHeight="1" x14ac:dyDescent="0.2">
      <c r="A5" s="28"/>
      <c r="B5" s="17"/>
      <c r="C5" s="17"/>
      <c r="D5" s="17"/>
      <c r="E5" s="17"/>
      <c r="F5" s="17"/>
      <c r="G5" s="17"/>
      <c r="H5" s="17"/>
      <c r="I5" s="17"/>
      <c r="J5" s="17"/>
      <c r="K5" s="17"/>
      <c r="L5" s="17"/>
      <c r="M5" s="17"/>
      <c r="N5" s="17"/>
      <c r="O5" s="17"/>
      <c r="P5" s="17"/>
      <c r="Q5" s="22"/>
    </row>
    <row r="6" spans="1:21" ht="12.75" customHeight="1" x14ac:dyDescent="0.2">
      <c r="A6" s="21"/>
      <c r="B6" s="604" t="s">
        <v>61</v>
      </c>
      <c r="C6" s="604"/>
      <c r="D6" s="604"/>
      <c r="F6" s="604" t="s">
        <v>62</v>
      </c>
      <c r="G6" s="604"/>
      <c r="H6" s="604"/>
      <c r="J6" s="604" t="s">
        <v>63</v>
      </c>
      <c r="K6" s="604"/>
      <c r="L6" s="604"/>
      <c r="M6" s="604"/>
      <c r="N6" s="604"/>
      <c r="O6" s="374"/>
      <c r="P6" s="604" t="s">
        <v>3</v>
      </c>
      <c r="Q6" s="604"/>
      <c r="R6" s="604"/>
    </row>
    <row r="7" spans="1:21" s="152" customFormat="1" ht="12.75" customHeight="1" x14ac:dyDescent="0.2">
      <c r="B7" s="153"/>
      <c r="C7" s="153"/>
      <c r="D7" s="153"/>
      <c r="E7" s="44"/>
      <c r="F7" s="153"/>
      <c r="G7" s="153"/>
      <c r="H7" s="153"/>
      <c r="I7" s="10"/>
      <c r="J7" s="153"/>
      <c r="K7" s="153"/>
      <c r="L7" s="153"/>
      <c r="M7" s="153"/>
      <c r="N7" s="58" t="s">
        <v>4</v>
      </c>
      <c r="O7" s="44"/>
      <c r="P7" s="44"/>
      <c r="Q7" s="44"/>
      <c r="R7" s="44" t="s">
        <v>4</v>
      </c>
    </row>
    <row r="8" spans="1:21" ht="12.75" customHeight="1" x14ac:dyDescent="0.2">
      <c r="A8" s="10" t="s">
        <v>60</v>
      </c>
      <c r="B8" s="12" t="s">
        <v>128</v>
      </c>
      <c r="C8" s="10"/>
      <c r="D8" s="10"/>
      <c r="E8" s="13"/>
      <c r="F8" s="12" t="s">
        <v>128</v>
      </c>
      <c r="G8" s="10"/>
      <c r="H8" s="10"/>
      <c r="I8" s="13"/>
      <c r="J8" s="12" t="s">
        <v>128</v>
      </c>
      <c r="K8" s="10"/>
      <c r="L8" s="10"/>
      <c r="M8" s="10"/>
      <c r="N8" s="20" t="s">
        <v>9</v>
      </c>
      <c r="O8" s="20"/>
      <c r="P8" s="213"/>
      <c r="Q8" s="213"/>
      <c r="R8" s="57" t="s">
        <v>410</v>
      </c>
    </row>
    <row r="9" spans="1:21" ht="12.75" customHeight="1" x14ac:dyDescent="0.2">
      <c r="A9" s="124" t="s">
        <v>64</v>
      </c>
      <c r="B9" s="214">
        <v>-3500</v>
      </c>
      <c r="C9" s="127" t="s">
        <v>65</v>
      </c>
      <c r="D9" s="127" t="s">
        <v>15</v>
      </c>
      <c r="E9" s="107"/>
      <c r="F9" s="214">
        <v>-3500</v>
      </c>
      <c r="G9" s="127" t="s">
        <v>65</v>
      </c>
      <c r="H9" s="127" t="s">
        <v>15</v>
      </c>
      <c r="I9" s="107"/>
      <c r="J9" s="214">
        <v>-3500</v>
      </c>
      <c r="K9" s="127" t="s">
        <v>65</v>
      </c>
      <c r="L9" s="127"/>
      <c r="M9" s="127" t="s">
        <v>15</v>
      </c>
      <c r="N9" s="127" t="s">
        <v>13</v>
      </c>
      <c r="O9" s="127"/>
      <c r="P9" s="17"/>
      <c r="Q9" s="17"/>
      <c r="R9" s="127" t="s">
        <v>402</v>
      </c>
    </row>
    <row r="10" spans="1:21" ht="12.75" customHeight="1" x14ac:dyDescent="0.2">
      <c r="A10" s="14">
        <v>2008</v>
      </c>
      <c r="B10" s="65">
        <v>430887</v>
      </c>
      <c r="C10" s="65">
        <v>79312</v>
      </c>
      <c r="D10" s="65">
        <v>510199</v>
      </c>
      <c r="E10" s="65"/>
      <c r="F10" s="65">
        <v>146071</v>
      </c>
      <c r="G10" s="65">
        <v>50264</v>
      </c>
      <c r="H10" s="65">
        <v>196335</v>
      </c>
      <c r="I10" s="65"/>
      <c r="J10" s="65">
        <v>40404</v>
      </c>
      <c r="K10" s="65">
        <v>7612</v>
      </c>
      <c r="L10" s="65"/>
      <c r="M10" s="66">
        <v>48016</v>
      </c>
      <c r="N10" s="66">
        <v>2283</v>
      </c>
      <c r="O10" s="66"/>
      <c r="P10" s="42">
        <v>19898</v>
      </c>
      <c r="Q10" s="42"/>
      <c r="R10" s="42">
        <v>8235</v>
      </c>
      <c r="S10" s="78"/>
      <c r="T10" s="34"/>
      <c r="U10" s="22"/>
    </row>
    <row r="11" spans="1:21" ht="12.75" customHeight="1" x14ac:dyDescent="0.2">
      <c r="A11" s="14">
        <v>2009</v>
      </c>
      <c r="B11" s="65">
        <v>436333</v>
      </c>
      <c r="C11" s="65">
        <v>78243</v>
      </c>
      <c r="D11" s="65">
        <v>514576</v>
      </c>
      <c r="E11" s="65"/>
      <c r="F11" s="65">
        <v>153615</v>
      </c>
      <c r="G11" s="65">
        <v>52089</v>
      </c>
      <c r="H11" s="65">
        <v>205704</v>
      </c>
      <c r="I11" s="65"/>
      <c r="J11" s="65">
        <v>28264</v>
      </c>
      <c r="K11" s="65">
        <v>5966</v>
      </c>
      <c r="L11" s="65"/>
      <c r="M11" s="66">
        <v>34230</v>
      </c>
      <c r="N11" s="65">
        <v>1407</v>
      </c>
      <c r="O11" s="65"/>
      <c r="P11" s="71">
        <v>19876</v>
      </c>
      <c r="Q11" s="71"/>
      <c r="R11" s="71">
        <v>8946</v>
      </c>
      <c r="S11" s="450"/>
      <c r="T11" s="34"/>
      <c r="U11" s="22"/>
    </row>
    <row r="12" spans="1:21" ht="12.75" customHeight="1" x14ac:dyDescent="0.2">
      <c r="A12" s="14">
        <v>2010</v>
      </c>
      <c r="B12" s="65">
        <v>447518</v>
      </c>
      <c r="C12" s="65">
        <v>78923</v>
      </c>
      <c r="D12" s="65">
        <v>526441</v>
      </c>
      <c r="E12" s="65"/>
      <c r="F12" s="65">
        <v>162245</v>
      </c>
      <c r="G12" s="65">
        <v>50089</v>
      </c>
      <c r="H12" s="65">
        <v>212334</v>
      </c>
      <c r="I12" s="65"/>
      <c r="J12" s="65">
        <v>38750</v>
      </c>
      <c r="K12" s="65">
        <v>5426</v>
      </c>
      <c r="L12" s="65"/>
      <c r="M12" s="65">
        <v>44176</v>
      </c>
      <c r="N12" s="65">
        <v>1875</v>
      </c>
      <c r="O12" s="65"/>
      <c r="P12" s="71">
        <v>25296</v>
      </c>
      <c r="Q12" s="71"/>
      <c r="R12" s="71">
        <v>9038</v>
      </c>
      <c r="S12" s="451"/>
      <c r="T12" s="34"/>
      <c r="U12" s="22"/>
    </row>
    <row r="13" spans="1:21" ht="12.75" customHeight="1" x14ac:dyDescent="0.2">
      <c r="A13" s="128">
        <v>2011</v>
      </c>
      <c r="B13" s="111">
        <v>467533</v>
      </c>
      <c r="C13" s="111">
        <v>80739</v>
      </c>
      <c r="D13" s="111">
        <v>548272</v>
      </c>
      <c r="E13" s="111"/>
      <c r="F13" s="111">
        <v>170688</v>
      </c>
      <c r="G13" s="111">
        <v>50332</v>
      </c>
      <c r="H13" s="111">
        <v>221020</v>
      </c>
      <c r="I13" s="111"/>
      <c r="J13" s="111">
        <v>47298</v>
      </c>
      <c r="K13" s="111">
        <v>6775</v>
      </c>
      <c r="L13" s="111"/>
      <c r="M13" s="111">
        <v>54073</v>
      </c>
      <c r="N13" s="111">
        <v>2035</v>
      </c>
      <c r="O13" s="111"/>
      <c r="P13" s="401">
        <v>23043</v>
      </c>
      <c r="Q13" s="401"/>
      <c r="R13" s="401">
        <v>7620</v>
      </c>
      <c r="S13" s="451"/>
      <c r="T13" s="34"/>
      <c r="U13" s="22"/>
    </row>
    <row r="14" spans="1:21" ht="12.75" customHeight="1" x14ac:dyDescent="0.2">
      <c r="A14" s="14">
        <v>2012</v>
      </c>
      <c r="B14" s="65">
        <v>477094</v>
      </c>
      <c r="C14" s="65">
        <v>79727</v>
      </c>
      <c r="D14" s="65">
        <v>556821</v>
      </c>
      <c r="E14" s="65"/>
      <c r="F14" s="65">
        <v>179732</v>
      </c>
      <c r="G14" s="65">
        <v>52260</v>
      </c>
      <c r="H14" s="65">
        <v>231992</v>
      </c>
      <c r="I14" s="65"/>
      <c r="J14" s="65">
        <v>40168</v>
      </c>
      <c r="K14" s="65">
        <v>6141</v>
      </c>
      <c r="L14" s="65"/>
      <c r="M14" s="66">
        <v>46309</v>
      </c>
      <c r="N14" s="66">
        <v>1690</v>
      </c>
      <c r="O14" s="66"/>
      <c r="P14" s="42">
        <v>26052</v>
      </c>
      <c r="Q14" s="42"/>
      <c r="R14" s="42">
        <v>9297</v>
      </c>
      <c r="S14" s="451"/>
      <c r="T14" s="34"/>
      <c r="U14" s="22"/>
    </row>
    <row r="15" spans="1:21" ht="12.75" customHeight="1" x14ac:dyDescent="0.2">
      <c r="A15" s="14">
        <v>2013</v>
      </c>
      <c r="B15" s="65">
        <v>486052</v>
      </c>
      <c r="C15" s="65">
        <v>79130</v>
      </c>
      <c r="D15" s="65">
        <v>565182</v>
      </c>
      <c r="E15" s="65"/>
      <c r="F15" s="65">
        <v>173684</v>
      </c>
      <c r="G15" s="65">
        <v>47963</v>
      </c>
      <c r="H15" s="65">
        <v>221647</v>
      </c>
      <c r="I15" s="65"/>
      <c r="J15" s="65">
        <v>38551</v>
      </c>
      <c r="K15" s="65">
        <v>5712</v>
      </c>
      <c r="L15" s="65"/>
      <c r="M15" s="66">
        <v>44263</v>
      </c>
      <c r="N15" s="66">
        <v>1676</v>
      </c>
      <c r="O15" s="66"/>
      <c r="P15" s="42">
        <v>45541</v>
      </c>
      <c r="Q15" s="408" t="s">
        <v>420</v>
      </c>
      <c r="R15" s="34">
        <v>10790</v>
      </c>
      <c r="S15" s="451"/>
      <c r="T15" s="34"/>
      <c r="U15" s="22"/>
    </row>
    <row r="16" spans="1:21" ht="12.75" customHeight="1" x14ac:dyDescent="0.2">
      <c r="A16" s="14">
        <v>2014</v>
      </c>
      <c r="B16" s="65">
        <v>501661</v>
      </c>
      <c r="C16" s="65">
        <v>79544</v>
      </c>
      <c r="D16" s="65">
        <v>581205</v>
      </c>
      <c r="E16" s="65"/>
      <c r="F16" s="65">
        <v>178724</v>
      </c>
      <c r="G16" s="65">
        <v>48241</v>
      </c>
      <c r="H16" s="65">
        <v>226965</v>
      </c>
      <c r="I16" s="65"/>
      <c r="J16" s="65">
        <v>42993</v>
      </c>
      <c r="K16" s="65">
        <v>6104</v>
      </c>
      <c r="L16" s="65"/>
      <c r="M16" s="66">
        <v>49097</v>
      </c>
      <c r="N16" s="66">
        <v>1783</v>
      </c>
      <c r="O16" s="66"/>
      <c r="P16" s="42">
        <v>27091</v>
      </c>
      <c r="Q16" s="408"/>
      <c r="R16" s="42">
        <v>11387</v>
      </c>
      <c r="S16" s="451"/>
      <c r="T16" s="34"/>
      <c r="U16" s="47"/>
    </row>
    <row r="17" spans="1:45" ht="12.75" customHeight="1" x14ac:dyDescent="0.2">
      <c r="A17" s="128">
        <v>2015</v>
      </c>
      <c r="B17" s="111">
        <v>516168</v>
      </c>
      <c r="C17" s="111">
        <v>80046</v>
      </c>
      <c r="D17" s="111">
        <v>596214</v>
      </c>
      <c r="E17" s="111"/>
      <c r="F17" s="111">
        <v>187038</v>
      </c>
      <c r="G17" s="111">
        <v>48464</v>
      </c>
      <c r="H17" s="111">
        <v>235502</v>
      </c>
      <c r="I17" s="111"/>
      <c r="J17" s="111">
        <v>45868</v>
      </c>
      <c r="K17" s="111">
        <v>6329</v>
      </c>
      <c r="L17" s="111"/>
      <c r="M17" s="111">
        <v>52197</v>
      </c>
      <c r="N17" s="111">
        <v>1697</v>
      </c>
      <c r="O17" s="111"/>
      <c r="P17" s="241">
        <v>27953</v>
      </c>
      <c r="Q17" s="403"/>
      <c r="R17" s="241">
        <v>12239</v>
      </c>
      <c r="S17" s="452"/>
      <c r="T17" s="19"/>
      <c r="U17" s="20"/>
      <c r="V17" s="20"/>
      <c r="W17" s="19"/>
      <c r="X17" s="19"/>
      <c r="Y17" s="19"/>
      <c r="Z17" s="19"/>
      <c r="AA17" s="19"/>
    </row>
    <row r="18" spans="1:45" ht="12.75" customHeight="1" x14ac:dyDescent="0.2">
      <c r="A18" s="128">
        <v>2016</v>
      </c>
      <c r="B18" s="111">
        <v>534748</v>
      </c>
      <c r="C18" s="111">
        <v>81430</v>
      </c>
      <c r="D18" s="111">
        <v>616178</v>
      </c>
      <c r="E18" s="111"/>
      <c r="F18" s="111">
        <v>197599</v>
      </c>
      <c r="G18" s="111">
        <v>49622</v>
      </c>
      <c r="H18" s="111">
        <v>247221</v>
      </c>
      <c r="I18" s="111"/>
      <c r="J18" s="111">
        <v>53530</v>
      </c>
      <c r="K18" s="111">
        <v>7540</v>
      </c>
      <c r="L18" s="111"/>
      <c r="M18" s="111">
        <v>61070</v>
      </c>
      <c r="N18" s="111">
        <v>1820</v>
      </c>
      <c r="O18" s="111"/>
      <c r="P18" s="241">
        <v>28548</v>
      </c>
      <c r="Q18" s="403"/>
      <c r="R18" s="241">
        <v>12452</v>
      </c>
      <c r="S18" s="452"/>
      <c r="T18" s="19"/>
      <c r="U18" s="19"/>
      <c r="V18" s="19"/>
      <c r="W18" s="19"/>
      <c r="X18" s="19"/>
      <c r="Y18" s="19"/>
      <c r="Z18" s="19"/>
      <c r="AA18" s="19"/>
    </row>
    <row r="19" spans="1:45" ht="12.75" customHeight="1" x14ac:dyDescent="0.2">
      <c r="A19" s="129">
        <v>2017</v>
      </c>
      <c r="B19" s="53">
        <v>555363</v>
      </c>
      <c r="C19" s="53">
        <v>83025</v>
      </c>
      <c r="D19" s="53">
        <v>638388</v>
      </c>
      <c r="E19" s="53"/>
      <c r="F19" s="53">
        <v>206882</v>
      </c>
      <c r="G19" s="53">
        <v>50331</v>
      </c>
      <c r="H19" s="53">
        <v>257213</v>
      </c>
      <c r="I19" s="53"/>
      <c r="J19" s="53">
        <v>57297</v>
      </c>
      <c r="K19" s="53">
        <v>7733</v>
      </c>
      <c r="L19" s="53"/>
      <c r="M19" s="53">
        <v>65030</v>
      </c>
      <c r="N19" s="53">
        <v>1658</v>
      </c>
      <c r="O19" s="53"/>
      <c r="P19" s="53">
        <v>32012</v>
      </c>
      <c r="Q19" s="53"/>
      <c r="R19" s="53">
        <v>14850</v>
      </c>
      <c r="S19" s="19"/>
      <c r="T19" s="19"/>
      <c r="U19" s="19"/>
      <c r="V19" s="19"/>
      <c r="W19" s="19"/>
      <c r="X19" s="19"/>
      <c r="Y19" s="19"/>
      <c r="Z19" s="19"/>
      <c r="AA19" s="19"/>
      <c r="AB19"/>
      <c r="AC19"/>
      <c r="AD19" s="83"/>
      <c r="AE19"/>
      <c r="AF19"/>
      <c r="AG19" s="47"/>
      <c r="AH19" s="47"/>
      <c r="AI19" s="47"/>
      <c r="AJ19" s="47"/>
      <c r="AK19" s="47"/>
      <c r="AL19" s="47"/>
      <c r="AP19" s="15"/>
      <c r="AQ19" s="15"/>
      <c r="AR19" s="15"/>
      <c r="AS19" s="22"/>
    </row>
    <row r="20" spans="1:45" s="22" customFormat="1" ht="12.75" customHeight="1" x14ac:dyDescent="0.2">
      <c r="A20" s="331" t="s">
        <v>417</v>
      </c>
      <c r="B20" s="47"/>
      <c r="C20" s="47"/>
      <c r="D20" s="47"/>
      <c r="E20" s="47"/>
      <c r="F20" s="47"/>
      <c r="G20" s="47"/>
      <c r="H20" s="47"/>
      <c r="I20" s="47"/>
      <c r="J20" s="47"/>
      <c r="K20" s="47"/>
      <c r="L20" s="47"/>
      <c r="M20" s="47"/>
      <c r="N20" s="47"/>
      <c r="O20" s="47"/>
      <c r="P20" s="47"/>
      <c r="Q20" s="47"/>
      <c r="R20" s="47"/>
      <c r="S20" s="19"/>
      <c r="T20" s="19"/>
      <c r="U20" s="19"/>
      <c r="V20" s="19"/>
      <c r="W20" s="19"/>
      <c r="X20" s="19"/>
      <c r="Y20" s="19"/>
      <c r="Z20" s="19"/>
      <c r="AA20" s="19"/>
      <c r="AB20"/>
      <c r="AC20"/>
      <c r="AD20"/>
      <c r="AE20"/>
      <c r="AF20" s="47"/>
      <c r="AJ20" s="47"/>
      <c r="AK20" s="47"/>
      <c r="AL20" s="47"/>
    </row>
    <row r="21" spans="1:45" ht="12.75" customHeight="1" x14ac:dyDescent="0.2">
      <c r="P21" s="21"/>
      <c r="Q21" s="21"/>
      <c r="S21" s="19"/>
      <c r="T21" s="19"/>
      <c r="U21" s="19"/>
      <c r="V21" s="19"/>
      <c r="W21" s="19"/>
      <c r="X21" s="19"/>
      <c r="Y21" s="19"/>
      <c r="Z21" s="19"/>
      <c r="AA21" s="19"/>
    </row>
    <row r="22" spans="1:45" ht="12.75" customHeight="1" x14ac:dyDescent="0.2">
      <c r="P22" s="15"/>
      <c r="Q22" s="15"/>
      <c r="R22" s="15"/>
      <c r="S22" s="19"/>
      <c r="T22" s="19"/>
      <c r="U22" s="19"/>
      <c r="V22" s="19"/>
      <c r="W22" s="19"/>
      <c r="X22" s="19"/>
      <c r="Y22" s="19"/>
      <c r="Z22" s="19"/>
      <c r="AA22" s="19"/>
    </row>
    <row r="23" spans="1:45" ht="12.75" customHeight="1" x14ac:dyDescent="0.2">
      <c r="P23" s="21"/>
      <c r="Q23" s="21"/>
      <c r="R23" s="21"/>
      <c r="S23" s="19"/>
      <c r="T23" s="19"/>
      <c r="U23" s="19"/>
      <c r="V23" s="19"/>
      <c r="W23" s="19"/>
      <c r="X23" s="19"/>
      <c r="Y23" s="19"/>
      <c r="Z23" s="19"/>
      <c r="AA23" s="19"/>
    </row>
    <row r="24" spans="1:45" ht="12.75" customHeight="1" x14ac:dyDescent="0.2">
      <c r="B24" s="22"/>
      <c r="P24" s="21"/>
      <c r="Q24" s="21"/>
      <c r="R24" s="21"/>
      <c r="S24" s="19"/>
      <c r="T24" s="19"/>
      <c r="U24" s="19"/>
      <c r="V24" s="19"/>
      <c r="W24" s="19"/>
      <c r="X24" s="19"/>
      <c r="Y24" s="19"/>
      <c r="Z24" s="19"/>
      <c r="AA24" s="19"/>
    </row>
    <row r="25" spans="1:45" s="25" customFormat="1" ht="12.75" customHeight="1" x14ac:dyDescent="0.2">
      <c r="A25" s="88" t="s">
        <v>66</v>
      </c>
      <c r="B25" s="132"/>
      <c r="C25" s="132"/>
      <c r="D25" s="215"/>
      <c r="E25" s="55"/>
      <c r="I25" s="192"/>
      <c r="J25" s="216"/>
      <c r="S25" s="19"/>
      <c r="T25" s="19"/>
      <c r="U25" s="19"/>
      <c r="V25" s="19"/>
      <c r="W25" s="19"/>
      <c r="X25" s="19"/>
      <c r="Y25" s="19"/>
      <c r="Z25" s="19"/>
      <c r="AA25" s="19"/>
    </row>
    <row r="26" spans="1:45" s="25" customFormat="1" ht="12.75" customHeight="1" x14ac:dyDescent="0.2">
      <c r="A26" s="116" t="s">
        <v>532</v>
      </c>
      <c r="B26" s="132"/>
      <c r="C26" s="132"/>
      <c r="D26" s="215"/>
      <c r="E26" s="55"/>
      <c r="I26" s="192"/>
      <c r="J26" s="216"/>
      <c r="S26" s="19"/>
      <c r="T26" s="19"/>
      <c r="U26" s="19"/>
      <c r="V26" s="19"/>
      <c r="W26" s="19"/>
      <c r="X26" s="19"/>
      <c r="Y26" s="19"/>
      <c r="Z26" s="19"/>
      <c r="AA26" s="19"/>
    </row>
    <row r="27" spans="1:45" ht="12.75" customHeight="1" x14ac:dyDescent="0.2">
      <c r="A27" s="118" t="s">
        <v>533</v>
      </c>
      <c r="B27" s="211"/>
      <c r="C27" s="211"/>
      <c r="D27" s="142"/>
      <c r="E27" s="20"/>
      <c r="I27" s="19"/>
      <c r="J27" s="217"/>
      <c r="P27" s="21"/>
      <c r="Q27" s="21"/>
      <c r="R27" s="21"/>
      <c r="S27" s="19"/>
      <c r="T27" s="19"/>
      <c r="U27" s="19"/>
      <c r="V27" s="19"/>
      <c r="W27" s="19"/>
      <c r="X27" s="19"/>
      <c r="Y27" s="19"/>
      <c r="Z27" s="19"/>
      <c r="AA27" s="19"/>
    </row>
    <row r="28" spans="1:45" ht="12.75" customHeight="1" x14ac:dyDescent="0.2">
      <c r="A28" s="28"/>
      <c r="B28" s="17"/>
      <c r="C28" s="17"/>
      <c r="D28" s="127"/>
      <c r="E28" s="127"/>
      <c r="F28" s="127"/>
      <c r="G28" s="17"/>
      <c r="H28" s="17"/>
      <c r="I28" s="17"/>
      <c r="J28" s="17"/>
      <c r="K28" s="28"/>
      <c r="L28" s="28"/>
      <c r="M28" s="218"/>
      <c r="N28" s="22"/>
      <c r="O28" s="22"/>
      <c r="P28" s="21"/>
      <c r="Q28" s="21"/>
      <c r="R28" s="21"/>
      <c r="S28" s="19"/>
      <c r="T28" s="19"/>
      <c r="U28" s="19"/>
      <c r="V28" s="19"/>
      <c r="W28" s="19"/>
      <c r="X28" s="19"/>
      <c r="Y28" s="19"/>
      <c r="Z28" s="19"/>
      <c r="AA28" s="19"/>
    </row>
    <row r="29" spans="1:45" s="19" customFormat="1" ht="12.75" customHeight="1" x14ac:dyDescent="0.2">
      <c r="B29" s="13" t="s">
        <v>67</v>
      </c>
      <c r="C29" s="604" t="s">
        <v>68</v>
      </c>
      <c r="D29" s="604"/>
      <c r="E29" s="13"/>
      <c r="F29" s="13" t="s">
        <v>69</v>
      </c>
      <c r="G29" s="13" t="s">
        <v>70</v>
      </c>
      <c r="H29" s="56" t="s">
        <v>453</v>
      </c>
      <c r="I29" s="13"/>
      <c r="J29" s="13" t="s">
        <v>72</v>
      </c>
      <c r="K29" s="13" t="s">
        <v>131</v>
      </c>
      <c r="L29" s="13"/>
      <c r="M29" s="219" t="s">
        <v>15</v>
      </c>
      <c r="N29" s="12"/>
      <c r="O29" s="12"/>
    </row>
    <row r="30" spans="1:45" s="12" customFormat="1" ht="12.75" customHeight="1" x14ac:dyDescent="0.2">
      <c r="B30" s="19"/>
      <c r="C30" s="19"/>
      <c r="D30" s="20" t="s">
        <v>73</v>
      </c>
      <c r="E30" s="20"/>
      <c r="F30" s="20" t="s">
        <v>74</v>
      </c>
      <c r="G30" s="20"/>
      <c r="H30" s="213"/>
      <c r="I30" s="213"/>
      <c r="J30" s="20" t="s">
        <v>75</v>
      </c>
      <c r="K30" s="20" t="s">
        <v>75</v>
      </c>
      <c r="L30" s="20"/>
      <c r="M30" s="20"/>
    </row>
    <row r="31" spans="1:45" s="19" customFormat="1" ht="12.75" customHeight="1" x14ac:dyDescent="0.2">
      <c r="A31" s="19" t="s">
        <v>60</v>
      </c>
      <c r="B31" s="12"/>
      <c r="C31" s="12"/>
      <c r="D31" s="13" t="s">
        <v>76</v>
      </c>
      <c r="E31" s="13"/>
      <c r="G31" s="20"/>
      <c r="H31" s="213"/>
      <c r="I31" s="213"/>
      <c r="J31" s="20" t="s">
        <v>77</v>
      </c>
      <c r="K31" s="20"/>
      <c r="L31" s="20"/>
      <c r="M31" s="220"/>
      <c r="N31"/>
      <c r="O31"/>
      <c r="P31"/>
      <c r="Q31"/>
      <c r="R31"/>
      <c r="S31"/>
      <c r="T31"/>
      <c r="U31"/>
      <c r="V31"/>
      <c r="W31"/>
      <c r="X31"/>
      <c r="Y31"/>
      <c r="Z31"/>
    </row>
    <row r="32" spans="1:45" s="19" customFormat="1" ht="12.75" customHeight="1" x14ac:dyDescent="0.2">
      <c r="A32" s="28" t="s">
        <v>64</v>
      </c>
      <c r="B32" s="107"/>
      <c r="C32" s="107"/>
      <c r="D32" s="28"/>
      <c r="E32" s="28"/>
      <c r="F32" s="107"/>
      <c r="G32" s="107"/>
      <c r="H32" s="107"/>
      <c r="I32" s="107"/>
      <c r="J32" s="127" t="s">
        <v>78</v>
      </c>
      <c r="K32" s="107"/>
      <c r="L32" s="107"/>
      <c r="M32" s="221"/>
      <c r="N32"/>
      <c r="O32"/>
      <c r="P32"/>
      <c r="Q32"/>
      <c r="R32"/>
      <c r="S32"/>
      <c r="T32"/>
      <c r="U32"/>
      <c r="V32"/>
      <c r="W32"/>
      <c r="X32"/>
      <c r="Y32"/>
      <c r="Z32"/>
    </row>
    <row r="33" spans="1:41" s="19" customFormat="1" ht="12.75" customHeight="1" x14ac:dyDescent="0.2">
      <c r="A33" s="14">
        <v>2008</v>
      </c>
      <c r="B33" s="87">
        <v>163541</v>
      </c>
      <c r="C33" s="87">
        <v>306962</v>
      </c>
      <c r="D33" s="87">
        <v>6775</v>
      </c>
      <c r="E33" s="87"/>
      <c r="F33" s="87">
        <v>1833</v>
      </c>
      <c r="G33" s="87">
        <v>2286</v>
      </c>
      <c r="H33" s="87">
        <v>8163</v>
      </c>
      <c r="I33" s="87"/>
      <c r="J33" s="87">
        <v>1534</v>
      </c>
      <c r="K33" s="87">
        <v>25880</v>
      </c>
      <c r="L33" s="87"/>
      <c r="M33" s="87">
        <v>510199</v>
      </c>
      <c r="N33"/>
      <c r="O33"/>
      <c r="P33"/>
      <c r="Q33"/>
      <c r="R33"/>
      <c r="S33"/>
      <c r="T33"/>
      <c r="U33"/>
      <c r="V33"/>
      <c r="W33"/>
      <c r="X33"/>
      <c r="Y33"/>
      <c r="Z33"/>
    </row>
    <row r="34" spans="1:41" s="19" customFormat="1" ht="12.75" customHeight="1" x14ac:dyDescent="0.2">
      <c r="A34" s="14">
        <v>2009</v>
      </c>
      <c r="B34" s="87">
        <v>160987</v>
      </c>
      <c r="C34" s="87">
        <v>314268</v>
      </c>
      <c r="D34" s="87">
        <v>6765</v>
      </c>
      <c r="E34" s="87"/>
      <c r="F34" s="87">
        <v>1840</v>
      </c>
      <c r="G34" s="87">
        <v>2250</v>
      </c>
      <c r="H34" s="87">
        <v>8005</v>
      </c>
      <c r="I34" s="87"/>
      <c r="J34" s="87">
        <v>1433</v>
      </c>
      <c r="K34" s="87">
        <v>25793</v>
      </c>
      <c r="L34" s="87"/>
      <c r="M34" s="87">
        <v>514576</v>
      </c>
      <c r="N34"/>
      <c r="O34"/>
      <c r="P34"/>
      <c r="Q34"/>
      <c r="R34"/>
      <c r="S34"/>
      <c r="T34"/>
      <c r="U34"/>
      <c r="V34"/>
      <c r="W34"/>
      <c r="X34"/>
      <c r="Y34"/>
      <c r="Z34"/>
    </row>
    <row r="35" spans="1:41" s="19" customFormat="1" ht="12.75" customHeight="1" x14ac:dyDescent="0.2">
      <c r="A35" s="14">
        <v>2010</v>
      </c>
      <c r="B35" s="87">
        <v>157871</v>
      </c>
      <c r="C35" s="87">
        <v>326150</v>
      </c>
      <c r="D35" s="87">
        <v>6716</v>
      </c>
      <c r="E35" s="87"/>
      <c r="F35" s="87">
        <v>1753</v>
      </c>
      <c r="G35" s="87">
        <v>2243</v>
      </c>
      <c r="H35" s="87">
        <v>8612</v>
      </c>
      <c r="I35" s="87"/>
      <c r="J35" s="87">
        <v>1339</v>
      </c>
      <c r="K35" s="87">
        <v>28473</v>
      </c>
      <c r="L35" s="87"/>
      <c r="M35" s="87">
        <v>526441</v>
      </c>
      <c r="N35"/>
      <c r="O35"/>
      <c r="P35"/>
      <c r="Q35"/>
      <c r="R35"/>
      <c r="S35"/>
      <c r="T35"/>
      <c r="U35"/>
      <c r="V35"/>
      <c r="W35"/>
      <c r="X35"/>
      <c r="Y35"/>
      <c r="Z35"/>
    </row>
    <row r="36" spans="1:41" ht="12.75" customHeight="1" x14ac:dyDescent="0.2">
      <c r="A36" s="14">
        <v>2011</v>
      </c>
      <c r="B36" s="87">
        <v>152245</v>
      </c>
      <c r="C36" s="87">
        <v>341765</v>
      </c>
      <c r="D36" s="87">
        <v>6138</v>
      </c>
      <c r="E36" s="87"/>
      <c r="F36" s="87">
        <v>1456</v>
      </c>
      <c r="G36" s="87">
        <v>2009</v>
      </c>
      <c r="H36" s="87">
        <v>8810</v>
      </c>
      <c r="I36" s="87"/>
      <c r="J36" s="87">
        <v>1266</v>
      </c>
      <c r="K36" s="87">
        <v>40721</v>
      </c>
      <c r="L36" s="87"/>
      <c r="M36" s="87">
        <v>548272</v>
      </c>
      <c r="N36" s="83"/>
      <c r="O36" s="83"/>
      <c r="P36" s="83"/>
      <c r="Q36" s="83"/>
      <c r="R36" s="83"/>
      <c r="S36" s="83"/>
      <c r="T36" s="83"/>
      <c r="U36" s="83"/>
      <c r="V36" s="83"/>
      <c r="W36" s="83"/>
      <c r="X36" s="83"/>
      <c r="Y36" s="83"/>
      <c r="Z36" s="83"/>
    </row>
    <row r="37" spans="1:41" s="19" customFormat="1" ht="12.75" customHeight="1" x14ac:dyDescent="0.2">
      <c r="A37" s="14">
        <v>2012</v>
      </c>
      <c r="B37" s="87">
        <v>143807</v>
      </c>
      <c r="C37" s="87">
        <v>351545</v>
      </c>
      <c r="D37" s="87">
        <v>6327</v>
      </c>
      <c r="E37" s="87"/>
      <c r="F37" s="87">
        <v>1416</v>
      </c>
      <c r="G37" s="87">
        <v>1973</v>
      </c>
      <c r="H37" s="87">
        <v>8583</v>
      </c>
      <c r="I37" s="87"/>
      <c r="J37" s="87">
        <v>1451</v>
      </c>
      <c r="K37" s="87">
        <v>48046</v>
      </c>
      <c r="L37" s="87"/>
      <c r="M37" s="87">
        <v>556821</v>
      </c>
      <c r="N37"/>
      <c r="O37"/>
      <c r="P37"/>
      <c r="Q37"/>
      <c r="R37"/>
      <c r="S37"/>
      <c r="T37"/>
      <c r="U37"/>
      <c r="V37"/>
      <c r="W37"/>
      <c r="X37"/>
      <c r="Y37"/>
      <c r="Z37"/>
    </row>
    <row r="38" spans="1:41" s="19" customFormat="1" ht="12.75" customHeight="1" x14ac:dyDescent="0.2">
      <c r="A38" s="14">
        <v>2013</v>
      </c>
      <c r="B38" s="87">
        <v>134590</v>
      </c>
      <c r="C38" s="87">
        <v>361695</v>
      </c>
      <c r="D38" s="87">
        <v>6651</v>
      </c>
      <c r="E38" s="360"/>
      <c r="F38" s="87">
        <v>1408</v>
      </c>
      <c r="G38" s="87">
        <v>2008</v>
      </c>
      <c r="H38" s="87">
        <v>8427</v>
      </c>
      <c r="I38" s="360"/>
      <c r="J38" s="87">
        <v>1693</v>
      </c>
      <c r="K38" s="87">
        <v>55361</v>
      </c>
      <c r="L38" s="360"/>
      <c r="M38" s="87">
        <v>565182</v>
      </c>
      <c r="N38"/>
      <c r="O38"/>
      <c r="P38"/>
      <c r="Q38"/>
      <c r="R38"/>
      <c r="S38"/>
      <c r="T38"/>
      <c r="U38"/>
      <c r="V38"/>
      <c r="W38"/>
      <c r="X38"/>
      <c r="Y38"/>
      <c r="Z38"/>
    </row>
    <row r="39" spans="1:41" ht="12.75" customHeight="1" x14ac:dyDescent="0.2">
      <c r="A39" s="156">
        <v>2014</v>
      </c>
      <c r="B39" s="87">
        <v>126888</v>
      </c>
      <c r="C39" s="87">
        <v>377264</v>
      </c>
      <c r="D39" s="87">
        <v>7024</v>
      </c>
      <c r="E39" s="360"/>
      <c r="F39" s="87">
        <v>1484</v>
      </c>
      <c r="G39" s="87">
        <v>2070</v>
      </c>
      <c r="H39" s="87">
        <v>8316</v>
      </c>
      <c r="I39" s="360"/>
      <c r="J39" s="87">
        <v>2123</v>
      </c>
      <c r="K39" s="87">
        <v>63060</v>
      </c>
      <c r="L39" s="360"/>
      <c r="M39" s="87">
        <v>581205</v>
      </c>
      <c r="N39"/>
      <c r="O39"/>
      <c r="P39"/>
      <c r="Q39"/>
      <c r="R39"/>
      <c r="S39"/>
      <c r="T39"/>
      <c r="U39"/>
      <c r="V39"/>
      <c r="W39"/>
      <c r="X39"/>
      <c r="Y39"/>
      <c r="Z39"/>
    </row>
    <row r="40" spans="1:41" ht="12.75" customHeight="1" x14ac:dyDescent="0.2">
      <c r="A40" s="156">
        <v>2015</v>
      </c>
      <c r="B40" s="87">
        <v>117658</v>
      </c>
      <c r="C40" s="87">
        <v>393000</v>
      </c>
      <c r="D40" s="87">
        <v>7510</v>
      </c>
      <c r="E40" s="360"/>
      <c r="F40" s="87">
        <v>1571</v>
      </c>
      <c r="G40" s="87">
        <v>2149</v>
      </c>
      <c r="H40" s="87">
        <v>8462</v>
      </c>
      <c r="I40" s="360"/>
      <c r="J40" s="87">
        <v>2566</v>
      </c>
      <c r="K40" s="87">
        <v>70808</v>
      </c>
      <c r="L40" s="360"/>
      <c r="M40" s="87">
        <v>596214</v>
      </c>
      <c r="N40"/>
      <c r="O40"/>
      <c r="P40"/>
      <c r="Q40"/>
      <c r="R40"/>
      <c r="S40"/>
      <c r="T40"/>
      <c r="U40"/>
      <c r="V40"/>
      <c r="W40"/>
      <c r="X40"/>
      <c r="Y40"/>
      <c r="Z40"/>
    </row>
    <row r="41" spans="1:41" ht="12.75" customHeight="1" x14ac:dyDescent="0.2">
      <c r="A41" s="156">
        <v>2016</v>
      </c>
      <c r="B41" s="87">
        <v>109102</v>
      </c>
      <c r="C41" s="87">
        <v>411547</v>
      </c>
      <c r="D41" s="87">
        <v>8173</v>
      </c>
      <c r="E41" s="360"/>
      <c r="F41" s="87">
        <v>1616</v>
      </c>
      <c r="G41" s="87">
        <v>2251</v>
      </c>
      <c r="H41" s="87">
        <v>8646</v>
      </c>
      <c r="I41" s="360"/>
      <c r="J41" s="87">
        <v>2992</v>
      </c>
      <c r="K41" s="87">
        <v>80024</v>
      </c>
      <c r="L41" s="360"/>
      <c r="M41" s="87">
        <v>616178</v>
      </c>
      <c r="N41"/>
      <c r="O41"/>
      <c r="P41"/>
      <c r="Q41"/>
      <c r="R41"/>
      <c r="S41"/>
      <c r="T41"/>
      <c r="U41"/>
      <c r="V41"/>
      <c r="W41"/>
      <c r="X41"/>
      <c r="Y41"/>
      <c r="Z41"/>
    </row>
    <row r="42" spans="1:41" ht="12.75" customHeight="1" x14ac:dyDescent="0.2">
      <c r="A42" s="129">
        <v>2017</v>
      </c>
      <c r="B42" s="81">
        <v>100784</v>
      </c>
      <c r="C42" s="81">
        <v>430931</v>
      </c>
      <c r="D42" s="81">
        <v>8825</v>
      </c>
      <c r="E42" s="81"/>
      <c r="F42" s="81">
        <v>1693</v>
      </c>
      <c r="G42" s="81">
        <v>2291</v>
      </c>
      <c r="H42" s="81">
        <v>8887</v>
      </c>
      <c r="I42" s="81"/>
      <c r="J42" s="81">
        <v>3403</v>
      </c>
      <c r="K42" s="81">
        <v>90399</v>
      </c>
      <c r="L42" s="81"/>
      <c r="M42" s="81">
        <v>638388</v>
      </c>
      <c r="N42"/>
      <c r="O42"/>
      <c r="P42"/>
      <c r="Q42"/>
      <c r="R42"/>
      <c r="S42"/>
      <c r="T42"/>
      <c r="U42"/>
      <c r="V42"/>
      <c r="W42"/>
      <c r="X42"/>
      <c r="Y42"/>
      <c r="Z42"/>
      <c r="AA42"/>
      <c r="AB42"/>
      <c r="AC42"/>
      <c r="AD42"/>
      <c r="AE42"/>
      <c r="AF42"/>
      <c r="AG42"/>
      <c r="AH42"/>
      <c r="AI42"/>
      <c r="AJ42"/>
      <c r="AK42" s="35"/>
      <c r="AL42" s="35"/>
      <c r="AM42" s="35"/>
      <c r="AN42" s="35"/>
      <c r="AO42" s="35"/>
    </row>
    <row r="43" spans="1:41" s="19" customFormat="1" ht="12.75" customHeight="1" x14ac:dyDescent="0.2">
      <c r="A43" s="49" t="s">
        <v>324</v>
      </c>
      <c r="B43" s="12"/>
      <c r="C43" s="12"/>
      <c r="D43" s="13"/>
      <c r="E43" s="13"/>
      <c r="F43" s="13"/>
      <c r="G43" s="12"/>
      <c r="H43" s="12"/>
      <c r="I43" s="12"/>
      <c r="J43" s="12"/>
      <c r="K43" s="12"/>
      <c r="L43" s="12"/>
      <c r="M43" s="222"/>
      <c r="N43"/>
      <c r="O43"/>
      <c r="P43"/>
      <c r="Q43"/>
      <c r="R43"/>
      <c r="S43"/>
      <c r="T43"/>
      <c r="U43"/>
      <c r="V43"/>
      <c r="W43"/>
      <c r="X43"/>
      <c r="Y43"/>
      <c r="Z43"/>
    </row>
    <row r="44" spans="1:41" s="19" customFormat="1" ht="12.75" customHeight="1" x14ac:dyDescent="0.2">
      <c r="B44" s="20"/>
      <c r="C44" s="20"/>
      <c r="D44" s="20"/>
      <c r="E44" s="20"/>
      <c r="F44" s="20"/>
      <c r="G44" s="20"/>
      <c r="H44" s="20"/>
      <c r="I44" s="20"/>
      <c r="J44" s="20"/>
      <c r="K44" s="20"/>
      <c r="L44" s="20"/>
      <c r="M44" s="57"/>
      <c r="N44"/>
      <c r="O44"/>
      <c r="P44"/>
      <c r="Q44"/>
      <c r="R44"/>
      <c r="S44"/>
      <c r="T44"/>
      <c r="U44"/>
      <c r="V44"/>
      <c r="W44"/>
      <c r="X44"/>
      <c r="Y44"/>
      <c r="Z44"/>
      <c r="AA44"/>
      <c r="AB44"/>
    </row>
    <row r="45" spans="1:41" s="19" customFormat="1" ht="12.75" customHeight="1" x14ac:dyDescent="0.2">
      <c r="B45" s="223"/>
      <c r="C45" s="223"/>
      <c r="D45" s="223"/>
      <c r="E45" s="223"/>
      <c r="F45" s="223"/>
      <c r="G45" s="223"/>
      <c r="H45" s="223"/>
      <c r="I45" s="223"/>
      <c r="J45" s="223"/>
      <c r="K45" s="223"/>
      <c r="L45" s="223"/>
      <c r="M45" s="223"/>
      <c r="N45"/>
      <c r="O45"/>
      <c r="P45"/>
      <c r="Q45"/>
      <c r="R45"/>
      <c r="S45"/>
      <c r="T45"/>
      <c r="U45"/>
      <c r="V45"/>
      <c r="W45"/>
      <c r="X45"/>
      <c r="Y45"/>
      <c r="Z45"/>
      <c r="AA45"/>
      <c r="AB45"/>
    </row>
    <row r="46" spans="1:41" ht="12.75" customHeight="1" x14ac:dyDescent="0.2">
      <c r="J46" s="15"/>
      <c r="N46"/>
      <c r="O46"/>
      <c r="P46"/>
      <c r="Q46"/>
      <c r="R46"/>
      <c r="S46"/>
      <c r="T46"/>
      <c r="U46"/>
      <c r="V46"/>
      <c r="W46"/>
      <c r="X46"/>
      <c r="Y46"/>
      <c r="Z46"/>
      <c r="AA46"/>
      <c r="AB46"/>
    </row>
    <row r="47" spans="1:41" ht="12.75" customHeight="1" x14ac:dyDescent="0.2">
      <c r="K47" s="15"/>
      <c r="L47" s="15"/>
      <c r="N47"/>
      <c r="O47"/>
      <c r="P47"/>
      <c r="Q47"/>
      <c r="R47"/>
      <c r="S47"/>
      <c r="T47"/>
      <c r="U47"/>
      <c r="V47"/>
      <c r="W47"/>
      <c r="X47"/>
      <c r="Y47"/>
      <c r="Z47"/>
    </row>
    <row r="48" spans="1:41" ht="12.75" customHeight="1" x14ac:dyDescent="0.2">
      <c r="A48" s="88" t="s">
        <v>79</v>
      </c>
      <c r="B48" s="132"/>
      <c r="C48" s="132"/>
      <c r="D48" s="215"/>
      <c r="E48" s="55"/>
      <c r="F48" s="25"/>
      <c r="G48" s="25"/>
      <c r="H48" s="25"/>
      <c r="I48" s="192"/>
      <c r="J48" s="216"/>
      <c r="K48" s="25"/>
      <c r="L48" s="25"/>
      <c r="M48" s="25"/>
      <c r="N48"/>
      <c r="O48"/>
      <c r="P48"/>
      <c r="Q48"/>
      <c r="R48"/>
      <c r="S48"/>
      <c r="T48"/>
      <c r="U48"/>
      <c r="V48"/>
      <c r="W48"/>
      <c r="X48"/>
      <c r="Y48"/>
      <c r="Z48"/>
    </row>
    <row r="49" spans="1:28" ht="12.75" customHeight="1" x14ac:dyDescent="0.2">
      <c r="A49" s="116" t="s">
        <v>534</v>
      </c>
      <c r="B49" s="132"/>
      <c r="C49" s="132"/>
      <c r="D49" s="215"/>
      <c r="E49" s="55"/>
      <c r="F49" s="25"/>
      <c r="G49" s="25"/>
      <c r="H49" s="25"/>
      <c r="I49" s="192"/>
      <c r="J49" s="216"/>
      <c r="K49" s="25"/>
      <c r="L49" s="25"/>
      <c r="M49" s="25"/>
      <c r="N49"/>
      <c r="O49"/>
      <c r="P49"/>
      <c r="Q49"/>
      <c r="R49"/>
      <c r="S49"/>
      <c r="T49"/>
      <c r="U49"/>
      <c r="V49"/>
      <c r="W49"/>
      <c r="X49"/>
      <c r="Y49"/>
      <c r="Z49"/>
    </row>
    <row r="50" spans="1:28" ht="12.75" customHeight="1" x14ac:dyDescent="0.2">
      <c r="A50" s="118" t="s">
        <v>535</v>
      </c>
      <c r="B50" s="211"/>
      <c r="C50" s="211"/>
      <c r="D50" s="142"/>
      <c r="E50" s="20"/>
      <c r="I50" s="19"/>
      <c r="J50" s="217"/>
      <c r="N50"/>
      <c r="O50"/>
      <c r="P50"/>
      <c r="Q50"/>
      <c r="R50"/>
      <c r="S50"/>
      <c r="T50"/>
      <c r="U50"/>
      <c r="V50"/>
      <c r="W50"/>
      <c r="X50"/>
      <c r="Y50"/>
      <c r="Z50"/>
    </row>
    <row r="51" spans="1:28" ht="12.75" customHeight="1" x14ac:dyDescent="0.2">
      <c r="A51" s="28"/>
      <c r="B51" s="17"/>
      <c r="C51" s="17"/>
      <c r="D51" s="127"/>
      <c r="E51" s="127"/>
      <c r="F51" s="127"/>
      <c r="G51" s="17"/>
      <c r="H51" s="17"/>
      <c r="I51" s="17"/>
      <c r="J51" s="17"/>
      <c r="K51" s="28"/>
      <c r="L51" s="28"/>
      <c r="M51" s="218"/>
      <c r="N51"/>
      <c r="O51"/>
      <c r="P51"/>
      <c r="Q51"/>
      <c r="R51"/>
      <c r="S51"/>
      <c r="T51"/>
      <c r="U51"/>
      <c r="V51"/>
      <c r="W51"/>
      <c r="X51"/>
      <c r="Y51"/>
      <c r="Z51"/>
    </row>
    <row r="52" spans="1:28" ht="12.75" customHeight="1" x14ac:dyDescent="0.2">
      <c r="B52" s="13" t="s">
        <v>67</v>
      </c>
      <c r="C52" s="604" t="s">
        <v>68</v>
      </c>
      <c r="D52" s="604"/>
      <c r="E52" s="13"/>
      <c r="F52" s="13" t="s">
        <v>69</v>
      </c>
      <c r="G52" s="13" t="s">
        <v>70</v>
      </c>
      <c r="H52" s="56" t="s">
        <v>453</v>
      </c>
      <c r="I52" s="13"/>
      <c r="J52" s="13" t="s">
        <v>72</v>
      </c>
      <c r="K52" s="13" t="s">
        <v>131</v>
      </c>
      <c r="L52" s="13"/>
      <c r="M52" s="219" t="s">
        <v>15</v>
      </c>
      <c r="N52"/>
      <c r="O52"/>
      <c r="P52"/>
      <c r="Q52"/>
      <c r="R52"/>
      <c r="S52"/>
      <c r="T52"/>
      <c r="U52"/>
      <c r="V52"/>
      <c r="W52"/>
      <c r="X52"/>
      <c r="Y52"/>
      <c r="Z52"/>
    </row>
    <row r="53" spans="1:28" ht="12.75" customHeight="1" x14ac:dyDescent="0.2">
      <c r="A53" s="12"/>
      <c r="B53" s="19"/>
      <c r="C53" s="19"/>
      <c r="D53" s="20" t="s">
        <v>73</v>
      </c>
      <c r="E53" s="20"/>
      <c r="F53" s="20" t="s">
        <v>74</v>
      </c>
      <c r="G53" s="20"/>
      <c r="H53" s="213"/>
      <c r="I53" s="213"/>
      <c r="J53" s="20" t="s">
        <v>75</v>
      </c>
      <c r="K53" s="20" t="s">
        <v>75</v>
      </c>
      <c r="L53" s="20"/>
      <c r="M53" s="20"/>
      <c r="N53"/>
      <c r="O53"/>
      <c r="P53"/>
      <c r="Q53"/>
      <c r="R53"/>
      <c r="S53"/>
      <c r="T53"/>
      <c r="U53"/>
      <c r="V53"/>
      <c r="W53"/>
      <c r="X53"/>
      <c r="Y53"/>
      <c r="Z53"/>
    </row>
    <row r="54" spans="1:28" ht="12.75" customHeight="1" x14ac:dyDescent="0.2">
      <c r="A54" s="19" t="s">
        <v>60</v>
      </c>
      <c r="B54" s="12"/>
      <c r="C54" s="12"/>
      <c r="D54" s="13" t="s">
        <v>76</v>
      </c>
      <c r="E54" s="13"/>
      <c r="F54" s="19"/>
      <c r="G54" s="20"/>
      <c r="H54" s="213"/>
      <c r="I54" s="213"/>
      <c r="J54" s="20" t="s">
        <v>77</v>
      </c>
      <c r="K54" s="20"/>
      <c r="L54" s="20"/>
      <c r="M54" s="220"/>
      <c r="N54"/>
      <c r="O54"/>
      <c r="P54"/>
      <c r="Q54"/>
      <c r="R54"/>
      <c r="S54"/>
      <c r="T54"/>
      <c r="U54"/>
      <c r="V54"/>
      <c r="W54"/>
      <c r="X54"/>
      <c r="Y54"/>
      <c r="Z54"/>
    </row>
    <row r="55" spans="1:28" ht="12.75" customHeight="1" x14ac:dyDescent="0.2">
      <c r="A55" s="28" t="s">
        <v>64</v>
      </c>
      <c r="B55" s="107"/>
      <c r="C55" s="107"/>
      <c r="D55" s="28"/>
      <c r="E55" s="28"/>
      <c r="F55" s="107"/>
      <c r="G55" s="107"/>
      <c r="H55" s="107"/>
      <c r="I55" s="107"/>
      <c r="J55" s="127" t="s">
        <v>78</v>
      </c>
      <c r="K55" s="107"/>
      <c r="L55" s="107"/>
      <c r="M55" s="221"/>
      <c r="N55"/>
      <c r="O55"/>
      <c r="P55"/>
      <c r="Q55"/>
      <c r="R55"/>
      <c r="S55"/>
      <c r="T55"/>
      <c r="U55"/>
      <c r="V55"/>
      <c r="W55"/>
      <c r="X55"/>
      <c r="Y55"/>
      <c r="Z55"/>
    </row>
    <row r="56" spans="1:28" ht="12.75" customHeight="1" x14ac:dyDescent="0.2">
      <c r="A56" s="14">
        <v>2008</v>
      </c>
      <c r="B56" s="87">
        <v>10188</v>
      </c>
      <c r="C56" s="87">
        <v>33533</v>
      </c>
      <c r="D56" s="87">
        <v>837</v>
      </c>
      <c r="E56" s="87"/>
      <c r="F56" s="87">
        <v>334</v>
      </c>
      <c r="G56" s="87">
        <v>215</v>
      </c>
      <c r="H56" s="87">
        <v>1373</v>
      </c>
      <c r="I56" s="87"/>
      <c r="J56" s="87">
        <v>94</v>
      </c>
      <c r="K56" s="87">
        <v>2279</v>
      </c>
      <c r="L56" s="87"/>
      <c r="M56" s="87">
        <v>48016</v>
      </c>
      <c r="N56"/>
      <c r="O56"/>
      <c r="P56"/>
      <c r="Q56"/>
      <c r="R56"/>
      <c r="S56"/>
      <c r="T56"/>
      <c r="U56"/>
      <c r="V56"/>
      <c r="W56"/>
      <c r="X56"/>
      <c r="Y56"/>
      <c r="Z56"/>
    </row>
    <row r="57" spans="1:28" ht="12.75" customHeight="1" x14ac:dyDescent="0.2">
      <c r="A57" s="14">
        <v>2009</v>
      </c>
      <c r="B57" s="87">
        <v>6884</v>
      </c>
      <c r="C57" s="87">
        <v>24044</v>
      </c>
      <c r="D57" s="87">
        <v>724</v>
      </c>
      <c r="E57" s="87"/>
      <c r="F57" s="87">
        <v>272</v>
      </c>
      <c r="G57" s="87">
        <v>218</v>
      </c>
      <c r="H57" s="87">
        <v>946</v>
      </c>
      <c r="I57" s="87"/>
      <c r="J57" s="87">
        <v>66</v>
      </c>
      <c r="K57" s="87">
        <v>1800</v>
      </c>
      <c r="L57" s="87"/>
      <c r="M57" s="87">
        <v>34230</v>
      </c>
      <c r="N57"/>
      <c r="O57"/>
      <c r="P57"/>
      <c r="Q57"/>
      <c r="R57"/>
      <c r="S57"/>
      <c r="T57"/>
      <c r="U57"/>
      <c r="V57"/>
      <c r="W57"/>
      <c r="X57"/>
      <c r="Y57"/>
      <c r="Z57"/>
    </row>
    <row r="58" spans="1:28" ht="12.75" customHeight="1" x14ac:dyDescent="0.2">
      <c r="A58" s="14">
        <v>2010</v>
      </c>
      <c r="B58" s="87">
        <v>7668</v>
      </c>
      <c r="C58" s="87">
        <v>31399</v>
      </c>
      <c r="D58" s="87">
        <v>404</v>
      </c>
      <c r="E58" s="87"/>
      <c r="F58" s="87">
        <v>146</v>
      </c>
      <c r="G58" s="87">
        <v>163</v>
      </c>
      <c r="H58" s="87">
        <v>994</v>
      </c>
      <c r="I58" s="87"/>
      <c r="J58" s="87">
        <v>45</v>
      </c>
      <c r="K58" s="87">
        <v>3761</v>
      </c>
      <c r="L58" s="87"/>
      <c r="M58" s="87">
        <v>44176</v>
      </c>
      <c r="N58"/>
      <c r="O58"/>
      <c r="P58"/>
      <c r="Q58"/>
      <c r="R58"/>
      <c r="S58"/>
      <c r="T58"/>
      <c r="U58"/>
      <c r="V58"/>
      <c r="W58"/>
      <c r="X58"/>
      <c r="Y58"/>
      <c r="Z58"/>
    </row>
    <row r="59" spans="1:28" ht="12.75" customHeight="1" x14ac:dyDescent="0.2">
      <c r="A59" s="14">
        <v>2011</v>
      </c>
      <c r="B59" s="87">
        <v>4288</v>
      </c>
      <c r="C59" s="87">
        <v>35552</v>
      </c>
      <c r="D59" s="87">
        <v>12</v>
      </c>
      <c r="E59" s="87"/>
      <c r="F59" s="87">
        <v>6</v>
      </c>
      <c r="G59" s="87">
        <v>19</v>
      </c>
      <c r="H59" s="87">
        <v>1182</v>
      </c>
      <c r="I59" s="87"/>
      <c r="J59" s="87">
        <v>5</v>
      </c>
      <c r="K59" s="87">
        <v>13021</v>
      </c>
      <c r="L59" s="87"/>
      <c r="M59" s="87">
        <v>54073</v>
      </c>
      <c r="N59"/>
      <c r="O59"/>
      <c r="P59"/>
      <c r="Q59"/>
      <c r="R59"/>
      <c r="S59"/>
      <c r="T59"/>
      <c r="U59"/>
      <c r="V59"/>
      <c r="W59"/>
      <c r="X59"/>
      <c r="Y59"/>
      <c r="Z59"/>
    </row>
    <row r="60" spans="1:28" ht="12.75" customHeight="1" x14ac:dyDescent="0.2">
      <c r="A60" s="14">
        <v>2012</v>
      </c>
      <c r="B60" s="87">
        <v>2251</v>
      </c>
      <c r="C60" s="87">
        <v>29938</v>
      </c>
      <c r="D60" s="87">
        <v>828</v>
      </c>
      <c r="E60" s="87"/>
      <c r="F60" s="87">
        <v>233</v>
      </c>
      <c r="G60" s="87">
        <v>180</v>
      </c>
      <c r="H60" s="87">
        <v>900</v>
      </c>
      <c r="I60" s="87"/>
      <c r="J60" s="87">
        <v>305</v>
      </c>
      <c r="K60" s="87">
        <v>12502</v>
      </c>
      <c r="L60" s="87"/>
      <c r="M60" s="87">
        <v>46309</v>
      </c>
      <c r="N60"/>
      <c r="O60"/>
      <c r="P60"/>
      <c r="Q60"/>
      <c r="R60"/>
      <c r="S60"/>
      <c r="T60"/>
      <c r="U60"/>
      <c r="V60"/>
      <c r="W60"/>
      <c r="X60"/>
      <c r="Y60"/>
      <c r="Z60"/>
    </row>
    <row r="61" spans="1:28" ht="12.75" customHeight="1" x14ac:dyDescent="0.2">
      <c r="A61" s="14">
        <v>2013</v>
      </c>
      <c r="B61" s="87">
        <v>1587</v>
      </c>
      <c r="C61" s="87">
        <v>31343</v>
      </c>
      <c r="D61" s="87">
        <v>984</v>
      </c>
      <c r="E61" s="87"/>
      <c r="F61" s="87">
        <v>264</v>
      </c>
      <c r="G61" s="87">
        <v>249</v>
      </c>
      <c r="H61" s="87">
        <v>878</v>
      </c>
      <c r="I61" s="87"/>
      <c r="J61" s="87">
        <v>320</v>
      </c>
      <c r="K61" s="87">
        <v>9622</v>
      </c>
      <c r="L61" s="87"/>
      <c r="M61" s="87">
        <v>44263</v>
      </c>
      <c r="N61"/>
      <c r="O61"/>
      <c r="P61"/>
      <c r="Q61"/>
      <c r="R61"/>
      <c r="S61"/>
      <c r="T61"/>
      <c r="U61"/>
      <c r="V61"/>
      <c r="W61"/>
      <c r="X61"/>
      <c r="Y61"/>
      <c r="Z61"/>
    </row>
    <row r="62" spans="1:28" ht="12.75" customHeight="1" x14ac:dyDescent="0.2">
      <c r="A62" s="14">
        <v>2014</v>
      </c>
      <c r="B62" s="87">
        <v>1684</v>
      </c>
      <c r="C62" s="87">
        <v>35721</v>
      </c>
      <c r="D62" s="87">
        <v>1029</v>
      </c>
      <c r="E62" s="360"/>
      <c r="F62" s="87">
        <v>269</v>
      </c>
      <c r="G62" s="87">
        <v>229</v>
      </c>
      <c r="H62" s="87">
        <v>1065</v>
      </c>
      <c r="I62" s="360"/>
      <c r="J62" s="87">
        <v>492</v>
      </c>
      <c r="K62" s="87">
        <v>9637</v>
      </c>
      <c r="L62" s="360"/>
      <c r="M62" s="87">
        <v>49097</v>
      </c>
      <c r="N62"/>
      <c r="O62"/>
      <c r="P62"/>
      <c r="Q62"/>
      <c r="R62"/>
      <c r="S62"/>
      <c r="T62"/>
      <c r="U62"/>
      <c r="V62"/>
      <c r="W62"/>
      <c r="X62"/>
      <c r="Y62"/>
      <c r="Z62"/>
    </row>
    <row r="63" spans="1:28" ht="12.75" customHeight="1" x14ac:dyDescent="0.2">
      <c r="A63" s="156">
        <v>2015</v>
      </c>
      <c r="B63" s="332">
        <v>1821</v>
      </c>
      <c r="C63" s="332">
        <v>38066</v>
      </c>
      <c r="D63" s="332">
        <v>1136</v>
      </c>
      <c r="E63" s="360"/>
      <c r="F63" s="332">
        <v>278</v>
      </c>
      <c r="G63" s="332">
        <v>235</v>
      </c>
      <c r="H63" s="332">
        <v>1057</v>
      </c>
      <c r="I63" s="360"/>
      <c r="J63" s="332">
        <v>511</v>
      </c>
      <c r="K63" s="332">
        <v>10229</v>
      </c>
      <c r="L63" s="360"/>
      <c r="M63" s="332">
        <v>52197</v>
      </c>
      <c r="N63"/>
      <c r="O63"/>
      <c r="P63"/>
      <c r="Q63"/>
      <c r="R63"/>
      <c r="S63"/>
      <c r="T63"/>
      <c r="U63"/>
      <c r="V63"/>
      <c r="W63"/>
      <c r="X63"/>
      <c r="Y63"/>
      <c r="Z63"/>
      <c r="AA63"/>
      <c r="AB63"/>
    </row>
    <row r="64" spans="1:28" ht="12.75" customHeight="1" x14ac:dyDescent="0.2">
      <c r="A64" s="156">
        <v>2016</v>
      </c>
      <c r="B64" s="332">
        <v>2148</v>
      </c>
      <c r="C64" s="332">
        <v>44433</v>
      </c>
      <c r="D64" s="332">
        <v>1370</v>
      </c>
      <c r="E64" s="360"/>
      <c r="F64" s="332">
        <v>257</v>
      </c>
      <c r="G64" s="332">
        <v>272</v>
      </c>
      <c r="H64" s="332">
        <v>1235</v>
      </c>
      <c r="I64" s="360"/>
      <c r="J64" s="332">
        <v>539</v>
      </c>
      <c r="K64" s="332">
        <v>12186</v>
      </c>
      <c r="L64" s="360"/>
      <c r="M64" s="332">
        <v>61070</v>
      </c>
      <c r="N64"/>
      <c r="O64"/>
      <c r="P64"/>
      <c r="Q64"/>
      <c r="R64"/>
      <c r="S64"/>
      <c r="T64"/>
      <c r="U64"/>
      <c r="V64"/>
      <c r="W64"/>
      <c r="X64"/>
      <c r="Y64"/>
      <c r="Z64"/>
      <c r="AA64"/>
      <c r="AB64"/>
    </row>
    <row r="65" spans="1:34" ht="12.75" customHeight="1" x14ac:dyDescent="0.2">
      <c r="A65" s="129">
        <v>2017</v>
      </c>
      <c r="B65" s="81">
        <v>1889</v>
      </c>
      <c r="C65" s="81">
        <v>47071</v>
      </c>
      <c r="D65" s="81">
        <v>1343</v>
      </c>
      <c r="E65" s="81"/>
      <c r="F65" s="81">
        <v>236</v>
      </c>
      <c r="G65" s="81">
        <v>231</v>
      </c>
      <c r="H65" s="81">
        <v>1426</v>
      </c>
      <c r="I65" s="81"/>
      <c r="J65" s="81">
        <v>501</v>
      </c>
      <c r="K65" s="81">
        <v>13676</v>
      </c>
      <c r="L65" s="81"/>
      <c r="M65" s="81">
        <v>65030</v>
      </c>
      <c r="N65"/>
      <c r="O65"/>
      <c r="P65"/>
      <c r="Q65"/>
      <c r="R65"/>
      <c r="S65"/>
      <c r="T65"/>
      <c r="U65"/>
      <c r="V65"/>
      <c r="W65"/>
      <c r="X65"/>
      <c r="Y65"/>
      <c r="Z65"/>
      <c r="AA65"/>
      <c r="AB65"/>
      <c r="AC65"/>
      <c r="AD65"/>
      <c r="AE65"/>
      <c r="AF65"/>
      <c r="AG65"/>
      <c r="AH65"/>
    </row>
    <row r="66" spans="1:34" ht="12.75" customHeight="1" x14ac:dyDescent="0.2">
      <c r="A66" s="49" t="s">
        <v>324</v>
      </c>
      <c r="B66" s="12"/>
      <c r="C66" s="12"/>
      <c r="D66" s="13"/>
      <c r="E66" s="13"/>
      <c r="F66" s="13"/>
      <c r="G66" s="12"/>
      <c r="H66" s="12"/>
      <c r="I66" s="12"/>
      <c r="J66" s="12"/>
      <c r="K66" s="12"/>
      <c r="L66" s="12"/>
      <c r="M66" s="222"/>
      <c r="N66"/>
      <c r="O66"/>
      <c r="P66"/>
      <c r="Q66"/>
      <c r="R66"/>
      <c r="S66"/>
      <c r="T66"/>
      <c r="U66"/>
      <c r="V66"/>
      <c r="W66"/>
      <c r="X66"/>
      <c r="Y66"/>
      <c r="Z66"/>
    </row>
    <row r="67" spans="1:34" ht="12.75" customHeight="1" x14ac:dyDescent="0.2">
      <c r="B67" s="20"/>
      <c r="C67" s="20"/>
      <c r="D67" s="20"/>
      <c r="E67" s="20"/>
      <c r="F67" s="20"/>
      <c r="G67" s="20"/>
      <c r="H67" s="20"/>
      <c r="I67" s="20"/>
      <c r="J67" s="20"/>
      <c r="K67" s="20"/>
      <c r="L67" s="20"/>
      <c r="M67" s="34"/>
      <c r="N67"/>
      <c r="O67"/>
      <c r="P67"/>
      <c r="Q67"/>
      <c r="R67"/>
      <c r="S67"/>
      <c r="T67"/>
      <c r="U67"/>
      <c r="V67"/>
      <c r="W67"/>
      <c r="X67"/>
      <c r="Y67"/>
      <c r="Z67"/>
    </row>
    <row r="68" spans="1:34" ht="12.75" customHeight="1" x14ac:dyDescent="0.2">
      <c r="N68"/>
      <c r="O68"/>
      <c r="P68"/>
      <c r="Q68"/>
      <c r="R68"/>
      <c r="S68"/>
      <c r="T68"/>
      <c r="U68"/>
      <c r="V68"/>
      <c r="W68"/>
      <c r="X68"/>
      <c r="Y68"/>
      <c r="Z68"/>
      <c r="AA68"/>
      <c r="AB68"/>
      <c r="AC68"/>
    </row>
    <row r="69" spans="1:34" ht="12.75" customHeight="1" x14ac:dyDescent="0.2">
      <c r="N69"/>
      <c r="O69"/>
      <c r="P69"/>
      <c r="Q69"/>
      <c r="R69"/>
      <c r="S69"/>
      <c r="T69"/>
      <c r="U69"/>
      <c r="V69"/>
      <c r="W69"/>
      <c r="X69"/>
      <c r="Y69"/>
      <c r="Z69"/>
      <c r="AA69"/>
      <c r="AB69"/>
      <c r="AC69"/>
    </row>
    <row r="70" spans="1:34" ht="12.75" customHeight="1" x14ac:dyDescent="0.2">
      <c r="N70"/>
      <c r="O70"/>
      <c r="P70"/>
      <c r="Q70"/>
      <c r="R70"/>
      <c r="S70"/>
      <c r="T70"/>
      <c r="U70"/>
      <c r="V70"/>
      <c r="W70"/>
      <c r="X70"/>
      <c r="Y70"/>
      <c r="Z70"/>
      <c r="AA70"/>
      <c r="AB70"/>
      <c r="AC70"/>
    </row>
    <row r="71" spans="1:34" ht="12.75" customHeight="1" x14ac:dyDescent="0.2">
      <c r="N71"/>
      <c r="O71"/>
      <c r="P71"/>
      <c r="Q71"/>
      <c r="R71"/>
      <c r="S71"/>
      <c r="T71"/>
      <c r="U71"/>
      <c r="V71"/>
      <c r="W71"/>
      <c r="X71"/>
      <c r="Y71"/>
      <c r="Z71"/>
    </row>
    <row r="72" spans="1:34" ht="12.75" customHeight="1" x14ac:dyDescent="0.2">
      <c r="N72"/>
      <c r="O72"/>
      <c r="P72"/>
      <c r="Q72"/>
      <c r="R72"/>
      <c r="S72"/>
      <c r="T72"/>
      <c r="U72"/>
      <c r="V72"/>
      <c r="W72"/>
      <c r="X72"/>
      <c r="Y72"/>
      <c r="Z72"/>
    </row>
    <row r="73" spans="1:34" ht="12.75" customHeight="1" x14ac:dyDescent="0.2">
      <c r="N73"/>
      <c r="O73"/>
      <c r="P73"/>
      <c r="Q73"/>
      <c r="R73"/>
      <c r="S73"/>
      <c r="T73"/>
      <c r="U73"/>
      <c r="V73"/>
      <c r="W73"/>
      <c r="X73"/>
      <c r="Y73"/>
      <c r="Z73"/>
    </row>
    <row r="74" spans="1:34" ht="12.75" customHeight="1" x14ac:dyDescent="0.2">
      <c r="N74"/>
      <c r="O74"/>
      <c r="P74"/>
      <c r="Q74"/>
      <c r="R74"/>
      <c r="S74"/>
      <c r="T74"/>
      <c r="U74"/>
      <c r="V74"/>
      <c r="W74"/>
      <c r="X74"/>
      <c r="Y74"/>
      <c r="Z74"/>
    </row>
    <row r="75" spans="1:34" ht="12.75" customHeight="1" x14ac:dyDescent="0.2">
      <c r="N75"/>
      <c r="O75"/>
      <c r="P75"/>
      <c r="Q75"/>
      <c r="R75"/>
      <c r="S75"/>
      <c r="T75"/>
      <c r="U75"/>
      <c r="V75"/>
      <c r="W75"/>
      <c r="X75"/>
      <c r="Y75"/>
      <c r="Z75"/>
    </row>
    <row r="76" spans="1:34" ht="12.75" customHeight="1" x14ac:dyDescent="0.2">
      <c r="N76"/>
      <c r="O76"/>
      <c r="P76"/>
      <c r="Q76"/>
      <c r="R76"/>
      <c r="S76"/>
      <c r="T76"/>
      <c r="U76"/>
      <c r="V76"/>
      <c r="W76"/>
      <c r="X76"/>
      <c r="Y76"/>
      <c r="Z76"/>
    </row>
    <row r="77" spans="1:34" ht="12.75" customHeight="1" x14ac:dyDescent="0.2">
      <c r="N77"/>
      <c r="O77"/>
      <c r="P77"/>
      <c r="Q77"/>
      <c r="R77"/>
      <c r="S77"/>
      <c r="T77"/>
      <c r="U77"/>
      <c r="V77"/>
      <c r="W77"/>
      <c r="X77"/>
      <c r="Y77"/>
      <c r="Z77"/>
    </row>
    <row r="78" spans="1:34" ht="12.75" customHeight="1" x14ac:dyDescent="0.2">
      <c r="N78"/>
      <c r="O78"/>
      <c r="P78"/>
      <c r="Q78"/>
      <c r="R78"/>
      <c r="S78"/>
      <c r="T78"/>
      <c r="U78"/>
      <c r="V78"/>
      <c r="W78"/>
      <c r="X78"/>
      <c r="Y78"/>
      <c r="Z78"/>
    </row>
    <row r="79" spans="1:34" ht="12.75" customHeight="1" x14ac:dyDescent="0.2">
      <c r="N79"/>
      <c r="O79"/>
      <c r="P79"/>
      <c r="Q79"/>
      <c r="R79"/>
      <c r="S79"/>
      <c r="T79"/>
      <c r="U79"/>
      <c r="V79"/>
      <c r="W79"/>
      <c r="X79"/>
      <c r="Y79"/>
      <c r="Z79"/>
    </row>
    <row r="80" spans="1:34" ht="12.75" customHeight="1" x14ac:dyDescent="0.2">
      <c r="N80"/>
      <c r="O80"/>
      <c r="P80"/>
      <c r="Q80"/>
      <c r="R80"/>
      <c r="S80"/>
      <c r="T80"/>
      <c r="U80"/>
      <c r="V80"/>
      <c r="W80"/>
      <c r="X80"/>
      <c r="Y80"/>
      <c r="Z80"/>
    </row>
    <row r="81" spans="14:26" ht="12.75" customHeight="1" x14ac:dyDescent="0.2">
      <c r="N81"/>
      <c r="O81"/>
      <c r="P81"/>
      <c r="Q81"/>
      <c r="R81"/>
      <c r="S81"/>
      <c r="T81"/>
      <c r="U81"/>
      <c r="V81"/>
      <c r="W81"/>
      <c r="X81"/>
      <c r="Y81"/>
      <c r="Z81"/>
    </row>
    <row r="82" spans="14:26" ht="12.75" customHeight="1" x14ac:dyDescent="0.2">
      <c r="N82"/>
      <c r="O82"/>
      <c r="P82"/>
      <c r="Q82"/>
      <c r="R82"/>
      <c r="S82"/>
      <c r="T82"/>
      <c r="U82"/>
      <c r="V82"/>
      <c r="W82"/>
      <c r="X82"/>
      <c r="Y82"/>
      <c r="Z82"/>
    </row>
    <row r="83" spans="14:26" ht="12.75" customHeight="1" x14ac:dyDescent="0.2">
      <c r="N83"/>
      <c r="O83"/>
      <c r="P83"/>
      <c r="Q83"/>
      <c r="R83"/>
      <c r="S83"/>
      <c r="T83"/>
      <c r="U83"/>
      <c r="V83"/>
      <c r="W83"/>
      <c r="X83"/>
      <c r="Y83"/>
      <c r="Z83"/>
    </row>
    <row r="84" spans="14:26" ht="12.75" customHeight="1" x14ac:dyDescent="0.2">
      <c r="N84"/>
      <c r="O84"/>
      <c r="P84"/>
      <c r="Q84"/>
      <c r="R84"/>
      <c r="S84"/>
      <c r="T84"/>
      <c r="U84"/>
      <c r="V84"/>
      <c r="W84"/>
      <c r="X84"/>
      <c r="Y84"/>
      <c r="Z84"/>
    </row>
    <row r="85" spans="14:26" ht="12.75" customHeight="1" x14ac:dyDescent="0.2">
      <c r="N85"/>
      <c r="O85"/>
      <c r="P85"/>
      <c r="Q85"/>
      <c r="R85"/>
      <c r="S85"/>
      <c r="T85"/>
      <c r="U85"/>
      <c r="V85"/>
      <c r="W85"/>
      <c r="X85"/>
      <c r="Y85"/>
      <c r="Z85"/>
    </row>
    <row r="86" spans="14:26" ht="12.75" customHeight="1" x14ac:dyDescent="0.2">
      <c r="N86"/>
      <c r="O86"/>
      <c r="P86"/>
      <c r="Q86"/>
      <c r="R86"/>
      <c r="S86"/>
      <c r="T86"/>
      <c r="U86"/>
      <c r="V86"/>
      <c r="W86"/>
      <c r="X86"/>
      <c r="Y86"/>
      <c r="Z86"/>
    </row>
    <row r="87" spans="14:26" ht="12.75" customHeight="1" x14ac:dyDescent="0.2">
      <c r="N87"/>
      <c r="O87"/>
      <c r="P87"/>
      <c r="Q87"/>
      <c r="R87"/>
      <c r="S87"/>
      <c r="T87"/>
      <c r="U87"/>
      <c r="V87"/>
      <c r="W87"/>
      <c r="X87"/>
      <c r="Y87"/>
      <c r="Z87"/>
    </row>
    <row r="88" spans="14:26" ht="12.75" customHeight="1" x14ac:dyDescent="0.2">
      <c r="N88"/>
      <c r="O88"/>
      <c r="P88"/>
      <c r="Q88"/>
      <c r="R88"/>
      <c r="S88"/>
      <c r="T88"/>
      <c r="U88"/>
      <c r="V88"/>
      <c r="W88"/>
      <c r="X88"/>
      <c r="Y88"/>
      <c r="Z88"/>
    </row>
    <row r="89" spans="14:26" ht="12.75" customHeight="1" x14ac:dyDescent="0.2">
      <c r="N89"/>
      <c r="O89"/>
      <c r="P89"/>
      <c r="Q89"/>
      <c r="R89"/>
      <c r="S89"/>
      <c r="T89"/>
      <c r="U89"/>
      <c r="V89"/>
      <c r="W89"/>
      <c r="X89"/>
      <c r="Y89"/>
      <c r="Z89"/>
    </row>
    <row r="90" spans="14:26" ht="12.75" customHeight="1" x14ac:dyDescent="0.2">
      <c r="N90"/>
      <c r="O90"/>
      <c r="P90"/>
      <c r="Q90"/>
      <c r="R90"/>
      <c r="S90"/>
      <c r="T90"/>
      <c r="U90"/>
      <c r="V90"/>
      <c r="W90"/>
      <c r="X90"/>
      <c r="Y90"/>
      <c r="Z90"/>
    </row>
    <row r="91" spans="14:26" ht="12.75" customHeight="1" x14ac:dyDescent="0.2">
      <c r="N91"/>
      <c r="O91"/>
      <c r="P91"/>
      <c r="Q91"/>
      <c r="R91"/>
      <c r="S91"/>
      <c r="T91"/>
      <c r="U91"/>
      <c r="V91"/>
      <c r="W91"/>
      <c r="X91"/>
      <c r="Y91"/>
      <c r="Z91"/>
    </row>
    <row r="92" spans="14:26" ht="12.75" customHeight="1" x14ac:dyDescent="0.2">
      <c r="N92"/>
      <c r="O92"/>
      <c r="P92"/>
      <c r="Q92"/>
      <c r="R92"/>
      <c r="S92"/>
      <c r="T92"/>
      <c r="U92"/>
      <c r="V92"/>
      <c r="W92"/>
      <c r="X92"/>
      <c r="Y92"/>
      <c r="Z92"/>
    </row>
    <row r="93" spans="14:26" ht="12.75" customHeight="1" x14ac:dyDescent="0.2">
      <c r="N93"/>
      <c r="O93"/>
      <c r="P93"/>
      <c r="Q93"/>
      <c r="R93"/>
      <c r="S93"/>
      <c r="T93"/>
      <c r="U93"/>
      <c r="V93"/>
      <c r="W93"/>
      <c r="X93"/>
      <c r="Y93"/>
      <c r="Z93"/>
    </row>
    <row r="94" spans="14:26" ht="12.75" customHeight="1" x14ac:dyDescent="0.2">
      <c r="N94"/>
      <c r="O94"/>
      <c r="P94"/>
      <c r="Q94"/>
      <c r="R94"/>
      <c r="S94"/>
      <c r="T94"/>
      <c r="U94"/>
      <c r="V94"/>
      <c r="W94"/>
      <c r="X94"/>
      <c r="Y94"/>
      <c r="Z94"/>
    </row>
    <row r="95" spans="14:26" ht="12.75" customHeight="1" x14ac:dyDescent="0.2">
      <c r="N95"/>
      <c r="O95"/>
      <c r="P95"/>
      <c r="Q95"/>
      <c r="R95"/>
      <c r="S95"/>
      <c r="T95"/>
      <c r="U95"/>
      <c r="V95"/>
      <c r="W95"/>
      <c r="X95"/>
      <c r="Y95"/>
      <c r="Z95"/>
    </row>
    <row r="96" spans="14:26" ht="12.75" customHeight="1" x14ac:dyDescent="0.2">
      <c r="N96"/>
      <c r="O96"/>
      <c r="P96"/>
      <c r="Q96"/>
      <c r="R96"/>
      <c r="S96"/>
      <c r="T96"/>
      <c r="U96"/>
      <c r="V96"/>
      <c r="W96"/>
      <c r="X96"/>
      <c r="Y96"/>
      <c r="Z96"/>
    </row>
    <row r="97" spans="14:26" ht="12.75" customHeight="1" x14ac:dyDescent="0.2">
      <c r="N97"/>
      <c r="O97"/>
      <c r="P97"/>
      <c r="Q97"/>
      <c r="R97"/>
      <c r="S97"/>
      <c r="T97"/>
      <c r="U97"/>
      <c r="V97"/>
      <c r="W97"/>
      <c r="X97"/>
      <c r="Y97"/>
      <c r="Z97"/>
    </row>
    <row r="98" spans="14:26" ht="12.75" customHeight="1" x14ac:dyDescent="0.2">
      <c r="N98"/>
      <c r="O98"/>
      <c r="P98"/>
      <c r="Q98"/>
      <c r="R98"/>
      <c r="S98"/>
      <c r="T98"/>
      <c r="U98"/>
      <c r="V98"/>
      <c r="W98"/>
      <c r="X98"/>
      <c r="Y98"/>
      <c r="Z98"/>
    </row>
    <row r="99" spans="14:26" ht="12.75" customHeight="1" x14ac:dyDescent="0.2">
      <c r="N99"/>
      <c r="O99"/>
      <c r="P99"/>
      <c r="Q99"/>
      <c r="R99"/>
      <c r="S99"/>
      <c r="T99"/>
      <c r="U99"/>
      <c r="V99"/>
      <c r="W99"/>
      <c r="X99"/>
      <c r="Y99"/>
      <c r="Z99"/>
    </row>
    <row r="100" spans="14:26" ht="12.75" customHeight="1" x14ac:dyDescent="0.2">
      <c r="N100"/>
      <c r="O100"/>
      <c r="P100"/>
      <c r="Q100"/>
      <c r="R100"/>
      <c r="S100"/>
      <c r="T100"/>
      <c r="U100"/>
      <c r="V100"/>
      <c r="W100"/>
      <c r="X100"/>
      <c r="Y100"/>
      <c r="Z100"/>
    </row>
    <row r="101" spans="14:26" ht="12.75" customHeight="1" x14ac:dyDescent="0.2">
      <c r="N101"/>
      <c r="O101"/>
      <c r="P101"/>
      <c r="Q101"/>
      <c r="R101"/>
      <c r="S101"/>
      <c r="T101"/>
      <c r="U101"/>
      <c r="V101"/>
      <c r="W101"/>
      <c r="X101"/>
      <c r="Y101"/>
      <c r="Z101"/>
    </row>
    <row r="102" spans="14:26" ht="12.75" customHeight="1" x14ac:dyDescent="0.2">
      <c r="N102"/>
      <c r="O102"/>
      <c r="P102"/>
      <c r="Q102"/>
      <c r="R102"/>
      <c r="S102"/>
      <c r="T102"/>
      <c r="U102"/>
      <c r="V102"/>
      <c r="W102"/>
      <c r="X102"/>
      <c r="Y102"/>
      <c r="Z102"/>
    </row>
    <row r="103" spans="14:26" ht="12.75" customHeight="1" x14ac:dyDescent="0.2">
      <c r="N103"/>
      <c r="O103"/>
      <c r="P103"/>
      <c r="Q103"/>
      <c r="R103"/>
      <c r="S103"/>
      <c r="T103"/>
      <c r="U103"/>
      <c r="V103"/>
      <c r="W103"/>
      <c r="X103"/>
      <c r="Y103"/>
      <c r="Z103"/>
    </row>
    <row r="104" spans="14:26" ht="12.75" customHeight="1" x14ac:dyDescent="0.2">
      <c r="N104"/>
      <c r="O104"/>
      <c r="P104"/>
      <c r="Q104"/>
      <c r="R104"/>
      <c r="S104"/>
      <c r="T104"/>
      <c r="U104"/>
      <c r="V104"/>
      <c r="W104"/>
      <c r="X104"/>
      <c r="Y104"/>
      <c r="Z104"/>
    </row>
    <row r="105" spans="14:26" ht="12.75" customHeight="1" x14ac:dyDescent="0.2">
      <c r="N105"/>
      <c r="O105"/>
      <c r="P105"/>
      <c r="Q105"/>
      <c r="R105"/>
      <c r="S105"/>
      <c r="T105"/>
      <c r="U105"/>
      <c r="V105"/>
      <c r="W105"/>
      <c r="X105"/>
      <c r="Y105"/>
      <c r="Z105"/>
    </row>
    <row r="106" spans="14:26" ht="12.75" customHeight="1" x14ac:dyDescent="0.2">
      <c r="N106"/>
      <c r="O106"/>
      <c r="P106"/>
      <c r="Q106"/>
      <c r="R106"/>
      <c r="S106"/>
      <c r="T106"/>
      <c r="U106"/>
      <c r="V106"/>
      <c r="W106"/>
      <c r="X106"/>
      <c r="Y106"/>
      <c r="Z106"/>
    </row>
    <row r="107" spans="14:26" ht="12.75" customHeight="1" x14ac:dyDescent="0.2">
      <c r="N107"/>
      <c r="O107"/>
      <c r="P107"/>
      <c r="Q107"/>
      <c r="R107"/>
      <c r="S107"/>
      <c r="T107"/>
      <c r="U107"/>
      <c r="V107"/>
      <c r="W107"/>
      <c r="X107"/>
      <c r="Y107"/>
      <c r="Z107"/>
    </row>
    <row r="108" spans="14:26" ht="12.75" customHeight="1" x14ac:dyDescent="0.2">
      <c r="N108"/>
      <c r="O108"/>
      <c r="P108"/>
      <c r="Q108"/>
      <c r="R108"/>
      <c r="S108"/>
      <c r="T108"/>
      <c r="U108"/>
      <c r="V108"/>
      <c r="W108"/>
      <c r="X108"/>
      <c r="Y108"/>
      <c r="Z108"/>
    </row>
    <row r="109" spans="14:26" ht="12.75" customHeight="1" x14ac:dyDescent="0.2">
      <c r="N109"/>
      <c r="O109"/>
      <c r="P109"/>
      <c r="Q109"/>
      <c r="R109"/>
      <c r="S109"/>
      <c r="T109"/>
      <c r="U109"/>
      <c r="V109"/>
      <c r="W109"/>
      <c r="X109"/>
      <c r="Y109"/>
      <c r="Z109"/>
    </row>
    <row r="110" spans="14:26" ht="12.75" customHeight="1" x14ac:dyDescent="0.2">
      <c r="N110"/>
      <c r="O110"/>
      <c r="P110"/>
      <c r="Q110"/>
      <c r="R110"/>
      <c r="S110"/>
      <c r="T110"/>
      <c r="U110"/>
      <c r="V110"/>
      <c r="W110"/>
      <c r="X110"/>
      <c r="Y110"/>
      <c r="Z110"/>
    </row>
    <row r="111" spans="14:26" ht="12.75" customHeight="1" x14ac:dyDescent="0.2">
      <c r="N111"/>
      <c r="O111"/>
      <c r="P111"/>
      <c r="Q111"/>
      <c r="R111"/>
      <c r="S111"/>
      <c r="T111"/>
      <c r="U111"/>
      <c r="V111"/>
      <c r="W111"/>
      <c r="X111"/>
      <c r="Y111"/>
      <c r="Z111"/>
    </row>
    <row r="112" spans="14:26" ht="12.75" customHeight="1" x14ac:dyDescent="0.2">
      <c r="N112"/>
      <c r="O112"/>
      <c r="P112"/>
      <c r="Q112"/>
      <c r="R112"/>
      <c r="S112"/>
      <c r="T112"/>
      <c r="U112"/>
      <c r="V112"/>
      <c r="W112"/>
      <c r="X112"/>
      <c r="Y112"/>
      <c r="Z112"/>
    </row>
    <row r="113" spans="14:26" ht="12.75" customHeight="1" x14ac:dyDescent="0.2">
      <c r="N113"/>
      <c r="O113"/>
      <c r="P113"/>
      <c r="Q113"/>
      <c r="R113"/>
      <c r="S113"/>
      <c r="T113"/>
      <c r="U113"/>
      <c r="V113"/>
      <c r="W113"/>
      <c r="X113"/>
      <c r="Y113"/>
      <c r="Z113"/>
    </row>
    <row r="114" spans="14:26" ht="12.75" customHeight="1" x14ac:dyDescent="0.2">
      <c r="N114"/>
      <c r="O114"/>
      <c r="P114"/>
      <c r="Q114"/>
      <c r="R114"/>
      <c r="S114"/>
      <c r="T114"/>
      <c r="U114"/>
      <c r="V114"/>
      <c r="W114"/>
      <c r="X114"/>
      <c r="Y114"/>
      <c r="Z114"/>
    </row>
    <row r="115" spans="14:26" ht="12.75" customHeight="1" x14ac:dyDescent="0.2">
      <c r="N115"/>
      <c r="O115"/>
      <c r="P115"/>
      <c r="Q115"/>
      <c r="R115"/>
      <c r="S115"/>
      <c r="T115"/>
      <c r="U115"/>
      <c r="V115"/>
      <c r="W115"/>
      <c r="X115"/>
      <c r="Y115"/>
      <c r="Z115"/>
    </row>
    <row r="116" spans="14:26" ht="12.75" customHeight="1" x14ac:dyDescent="0.2">
      <c r="N116"/>
      <c r="O116"/>
      <c r="P116"/>
      <c r="Q116"/>
      <c r="R116"/>
      <c r="S116"/>
      <c r="T116"/>
      <c r="U116"/>
      <c r="V116"/>
      <c r="W116"/>
      <c r="X116"/>
      <c r="Y116"/>
      <c r="Z116"/>
    </row>
    <row r="117" spans="14:26" ht="12.75" customHeight="1" x14ac:dyDescent="0.2">
      <c r="N117"/>
      <c r="O117"/>
      <c r="P117"/>
      <c r="Q117"/>
      <c r="R117"/>
      <c r="S117"/>
      <c r="T117"/>
      <c r="U117"/>
      <c r="V117"/>
      <c r="W117"/>
      <c r="X117"/>
      <c r="Y117"/>
      <c r="Z117"/>
    </row>
    <row r="118" spans="14:26" ht="12.75" customHeight="1" x14ac:dyDescent="0.2">
      <c r="N118"/>
      <c r="O118"/>
      <c r="P118"/>
      <c r="Q118"/>
      <c r="R118"/>
      <c r="S118"/>
      <c r="T118"/>
      <c r="U118"/>
      <c r="V118"/>
      <c r="W118"/>
      <c r="X118"/>
      <c r="Y118"/>
      <c r="Z118"/>
    </row>
    <row r="119" spans="14:26" ht="12.75" customHeight="1" x14ac:dyDescent="0.2">
      <c r="N119"/>
      <c r="O119"/>
      <c r="P119"/>
      <c r="Q119"/>
      <c r="R119"/>
      <c r="S119"/>
      <c r="T119"/>
      <c r="U119"/>
      <c r="V119"/>
      <c r="W119"/>
      <c r="X119"/>
      <c r="Y119"/>
      <c r="Z119"/>
    </row>
    <row r="120" spans="14:26" ht="12.75" customHeight="1" x14ac:dyDescent="0.2">
      <c r="N120"/>
      <c r="O120"/>
      <c r="P120"/>
      <c r="Q120"/>
      <c r="R120"/>
      <c r="S120"/>
      <c r="T120"/>
      <c r="U120"/>
      <c r="V120"/>
      <c r="W120"/>
      <c r="X120"/>
      <c r="Y120"/>
      <c r="Z120"/>
    </row>
    <row r="121" spans="14:26" ht="12.75" customHeight="1" x14ac:dyDescent="0.2">
      <c r="N121"/>
      <c r="O121"/>
      <c r="P121"/>
      <c r="Q121"/>
      <c r="R121"/>
      <c r="S121"/>
      <c r="T121"/>
      <c r="U121"/>
      <c r="V121"/>
      <c r="W121"/>
      <c r="X121"/>
      <c r="Y121"/>
      <c r="Z121"/>
    </row>
    <row r="122" spans="14:26" ht="12.75" customHeight="1" x14ac:dyDescent="0.2">
      <c r="N122"/>
      <c r="O122"/>
      <c r="P122"/>
      <c r="Q122"/>
      <c r="R122"/>
      <c r="S122"/>
      <c r="T122"/>
      <c r="U122"/>
      <c r="V122"/>
      <c r="W122"/>
      <c r="X122"/>
      <c r="Y122"/>
      <c r="Z122"/>
    </row>
    <row r="123" spans="14:26" ht="12.75" customHeight="1" x14ac:dyDescent="0.2">
      <c r="N123"/>
      <c r="O123"/>
      <c r="P123"/>
      <c r="Q123"/>
      <c r="R123"/>
      <c r="S123"/>
      <c r="T123"/>
      <c r="U123"/>
      <c r="V123"/>
      <c r="W123"/>
      <c r="X123"/>
      <c r="Y123"/>
      <c r="Z123"/>
    </row>
    <row r="124" spans="14:26" ht="12.75" customHeight="1" x14ac:dyDescent="0.2">
      <c r="N124"/>
      <c r="O124"/>
      <c r="P124"/>
      <c r="Q124"/>
      <c r="R124"/>
      <c r="S124"/>
      <c r="T124"/>
      <c r="U124"/>
      <c r="V124"/>
      <c r="W124"/>
      <c r="X124"/>
      <c r="Y124"/>
      <c r="Z124"/>
    </row>
    <row r="125" spans="14:26" ht="12.75" customHeight="1" x14ac:dyDescent="0.2">
      <c r="N125"/>
      <c r="O125"/>
      <c r="P125"/>
      <c r="Q125"/>
      <c r="R125"/>
      <c r="S125"/>
      <c r="T125"/>
      <c r="U125"/>
      <c r="V125"/>
      <c r="W125"/>
      <c r="X125"/>
      <c r="Y125"/>
      <c r="Z125"/>
    </row>
    <row r="126" spans="14:26" ht="12.75" customHeight="1" x14ac:dyDescent="0.2">
      <c r="N126"/>
      <c r="O126"/>
      <c r="P126"/>
      <c r="Q126"/>
      <c r="R126"/>
      <c r="S126"/>
      <c r="T126"/>
      <c r="U126"/>
      <c r="V126"/>
      <c r="W126"/>
      <c r="X126"/>
      <c r="Y126"/>
      <c r="Z126"/>
    </row>
    <row r="127" spans="14:26" ht="12.75" customHeight="1" x14ac:dyDescent="0.2">
      <c r="N127"/>
      <c r="O127"/>
      <c r="P127"/>
      <c r="Q127"/>
      <c r="R127"/>
      <c r="S127"/>
      <c r="T127"/>
      <c r="U127"/>
      <c r="V127"/>
      <c r="W127"/>
      <c r="X127"/>
      <c r="Y127"/>
      <c r="Z127"/>
    </row>
    <row r="128" spans="14:26" ht="12.75" customHeight="1" x14ac:dyDescent="0.2">
      <c r="N128"/>
      <c r="O128"/>
      <c r="P128"/>
      <c r="Q128"/>
      <c r="R128"/>
      <c r="S128"/>
      <c r="T128"/>
      <c r="U128"/>
      <c r="V128"/>
      <c r="W128"/>
      <c r="X128"/>
      <c r="Y128"/>
      <c r="Z128"/>
    </row>
    <row r="129" spans="14:26" ht="12.75" customHeight="1" x14ac:dyDescent="0.2">
      <c r="N129"/>
      <c r="O129"/>
      <c r="P129"/>
      <c r="Q129"/>
      <c r="R129"/>
      <c r="S129"/>
      <c r="T129"/>
      <c r="U129"/>
      <c r="V129"/>
      <c r="W129"/>
      <c r="X129"/>
      <c r="Y129"/>
      <c r="Z129"/>
    </row>
    <row r="130" spans="14:26" ht="12.75" customHeight="1" x14ac:dyDescent="0.2">
      <c r="N130"/>
      <c r="O130"/>
      <c r="P130"/>
      <c r="Q130"/>
      <c r="R130"/>
      <c r="S130"/>
      <c r="T130"/>
      <c r="U130"/>
      <c r="V130"/>
      <c r="W130"/>
      <c r="X130"/>
      <c r="Y130"/>
      <c r="Z130"/>
    </row>
    <row r="131" spans="14:26" ht="12.75" customHeight="1" x14ac:dyDescent="0.2">
      <c r="N131"/>
      <c r="O131"/>
      <c r="P131"/>
      <c r="Q131"/>
      <c r="R131"/>
      <c r="S131"/>
      <c r="T131"/>
      <c r="U131"/>
      <c r="V131"/>
      <c r="W131"/>
      <c r="X131"/>
      <c r="Y131"/>
      <c r="Z131"/>
    </row>
    <row r="132" spans="14:26" ht="12.75" customHeight="1" x14ac:dyDescent="0.2">
      <c r="N132"/>
      <c r="O132"/>
      <c r="P132"/>
      <c r="Q132"/>
      <c r="R132"/>
      <c r="S132"/>
      <c r="T132"/>
      <c r="U132"/>
      <c r="V132"/>
      <c r="W132"/>
      <c r="X132"/>
      <c r="Y132"/>
      <c r="Z132"/>
    </row>
    <row r="133" spans="14:26" ht="12.75" customHeight="1" x14ac:dyDescent="0.2">
      <c r="N133"/>
      <c r="O133"/>
      <c r="P133"/>
      <c r="Q133"/>
      <c r="R133"/>
      <c r="S133"/>
      <c r="T133"/>
      <c r="U133"/>
      <c r="V133"/>
      <c r="W133"/>
      <c r="X133"/>
      <c r="Y133"/>
      <c r="Z133"/>
    </row>
    <row r="134" spans="14:26" ht="12.75" customHeight="1" x14ac:dyDescent="0.2">
      <c r="N134"/>
      <c r="O134"/>
      <c r="P134"/>
      <c r="Q134"/>
      <c r="R134"/>
      <c r="S134"/>
      <c r="T134"/>
      <c r="U134"/>
      <c r="V134"/>
      <c r="W134"/>
      <c r="X134"/>
      <c r="Y134"/>
      <c r="Z134"/>
    </row>
    <row r="135" spans="14:26" ht="12.75" customHeight="1" x14ac:dyDescent="0.2">
      <c r="N135"/>
      <c r="O135"/>
      <c r="P135"/>
      <c r="Q135"/>
      <c r="R135"/>
      <c r="S135"/>
      <c r="T135"/>
      <c r="U135"/>
      <c r="V135"/>
      <c r="W135"/>
      <c r="X135"/>
      <c r="Y135"/>
      <c r="Z135"/>
    </row>
    <row r="136" spans="14:26" ht="12.75" customHeight="1" x14ac:dyDescent="0.2">
      <c r="N136"/>
      <c r="O136"/>
      <c r="P136"/>
      <c r="Q136"/>
      <c r="R136"/>
      <c r="S136"/>
      <c r="T136"/>
      <c r="U136"/>
      <c r="V136"/>
      <c r="W136"/>
      <c r="X136"/>
      <c r="Y136"/>
      <c r="Z136"/>
    </row>
    <row r="137" spans="14:26" ht="12.75" customHeight="1" x14ac:dyDescent="0.2">
      <c r="N137"/>
      <c r="O137"/>
      <c r="P137"/>
      <c r="Q137"/>
      <c r="R137"/>
      <c r="S137"/>
      <c r="T137"/>
      <c r="U137"/>
      <c r="V137"/>
      <c r="W137"/>
      <c r="X137"/>
      <c r="Y137"/>
      <c r="Z137"/>
    </row>
    <row r="138" spans="14:26" ht="12.75" customHeight="1" x14ac:dyDescent="0.2">
      <c r="N138"/>
      <c r="O138"/>
      <c r="P138"/>
      <c r="Q138"/>
      <c r="R138"/>
      <c r="S138"/>
      <c r="T138"/>
      <c r="U138"/>
      <c r="V138"/>
      <c r="W138"/>
      <c r="X138"/>
      <c r="Y138"/>
      <c r="Z138"/>
    </row>
    <row r="139" spans="14:26" ht="12.75" customHeight="1" x14ac:dyDescent="0.2">
      <c r="N139"/>
      <c r="O139"/>
      <c r="P139"/>
      <c r="Q139"/>
      <c r="R139"/>
      <c r="S139"/>
      <c r="T139"/>
      <c r="U139"/>
      <c r="V139"/>
      <c r="W139"/>
      <c r="X139"/>
      <c r="Y139"/>
      <c r="Z139"/>
    </row>
    <row r="140" spans="14:26" ht="12.75" customHeight="1" x14ac:dyDescent="0.2">
      <c r="N140"/>
      <c r="O140"/>
      <c r="P140"/>
      <c r="Q140"/>
      <c r="R140"/>
      <c r="S140"/>
      <c r="T140"/>
      <c r="U140"/>
      <c r="V140"/>
      <c r="W140"/>
      <c r="X140"/>
      <c r="Y140"/>
      <c r="Z140"/>
    </row>
    <row r="141" spans="14:26" ht="12.75" customHeight="1" x14ac:dyDescent="0.2">
      <c r="N141"/>
      <c r="O141"/>
      <c r="P141"/>
      <c r="Q141"/>
      <c r="R141"/>
      <c r="S141"/>
      <c r="T141"/>
      <c r="U141"/>
      <c r="V141"/>
      <c r="W141"/>
      <c r="X141"/>
      <c r="Y141"/>
      <c r="Z141"/>
    </row>
    <row r="142" spans="14:26" ht="12.75" customHeight="1" x14ac:dyDescent="0.2">
      <c r="N142"/>
      <c r="O142"/>
      <c r="P142"/>
      <c r="Q142"/>
      <c r="R142"/>
      <c r="S142"/>
      <c r="T142"/>
      <c r="U142"/>
      <c r="V142"/>
      <c r="W142"/>
      <c r="X142"/>
      <c r="Y142"/>
      <c r="Z142"/>
    </row>
    <row r="143" spans="14:26" ht="12.75" customHeight="1" x14ac:dyDescent="0.2">
      <c r="N143"/>
      <c r="O143"/>
      <c r="P143"/>
      <c r="Q143"/>
      <c r="R143"/>
      <c r="S143"/>
      <c r="T143"/>
      <c r="U143"/>
      <c r="V143"/>
      <c r="W143"/>
      <c r="X143"/>
      <c r="Y143"/>
      <c r="Z143"/>
    </row>
    <row r="144" spans="14:26" ht="12.75" customHeight="1" x14ac:dyDescent="0.2">
      <c r="N144"/>
      <c r="O144"/>
      <c r="P144"/>
      <c r="Q144"/>
      <c r="R144"/>
      <c r="S144"/>
      <c r="T144"/>
      <c r="U144"/>
      <c r="V144"/>
      <c r="W144"/>
      <c r="X144"/>
      <c r="Y144"/>
      <c r="Z144"/>
    </row>
    <row r="145" spans="14:26" ht="12.75" customHeight="1" x14ac:dyDescent="0.2">
      <c r="N145"/>
      <c r="O145"/>
      <c r="P145"/>
      <c r="Q145"/>
      <c r="R145"/>
      <c r="S145"/>
      <c r="T145"/>
      <c r="U145"/>
      <c r="V145"/>
      <c r="W145"/>
      <c r="X145"/>
      <c r="Y145"/>
      <c r="Z145"/>
    </row>
    <row r="146" spans="14:26" ht="12.75" customHeight="1" x14ac:dyDescent="0.2">
      <c r="N146"/>
      <c r="O146"/>
      <c r="P146"/>
      <c r="Q146"/>
      <c r="R146"/>
      <c r="S146"/>
      <c r="T146"/>
      <c r="U146"/>
      <c r="V146"/>
      <c r="W146"/>
      <c r="X146"/>
      <c r="Y146"/>
      <c r="Z146"/>
    </row>
    <row r="147" spans="14:26" ht="12.75" customHeight="1" x14ac:dyDescent="0.2">
      <c r="N147"/>
      <c r="O147"/>
      <c r="P147"/>
      <c r="Q147"/>
      <c r="R147"/>
      <c r="S147"/>
      <c r="T147"/>
      <c r="U147"/>
      <c r="V147"/>
      <c r="W147"/>
      <c r="X147"/>
      <c r="Y147"/>
      <c r="Z147"/>
    </row>
    <row r="148" spans="14:26" ht="12.75" customHeight="1" x14ac:dyDescent="0.2">
      <c r="N148"/>
      <c r="O148"/>
      <c r="P148"/>
      <c r="Q148"/>
      <c r="R148"/>
      <c r="S148"/>
      <c r="T148"/>
      <c r="U148"/>
      <c r="V148"/>
      <c r="W148"/>
      <c r="X148"/>
      <c r="Y148"/>
      <c r="Z148"/>
    </row>
    <row r="149" spans="14:26" ht="12.75" customHeight="1" x14ac:dyDescent="0.2">
      <c r="N149"/>
      <c r="O149"/>
      <c r="P149"/>
      <c r="Q149"/>
      <c r="R149"/>
      <c r="S149"/>
      <c r="T149"/>
      <c r="U149"/>
      <c r="V149"/>
      <c r="W149"/>
      <c r="X149"/>
      <c r="Y149"/>
      <c r="Z149"/>
    </row>
    <row r="150" spans="14:26" ht="12.75" customHeight="1" x14ac:dyDescent="0.2">
      <c r="N150"/>
      <c r="O150"/>
      <c r="P150"/>
      <c r="Q150"/>
      <c r="R150"/>
      <c r="S150"/>
      <c r="T150"/>
      <c r="U150"/>
      <c r="V150"/>
      <c r="W150"/>
      <c r="X150"/>
      <c r="Y150"/>
      <c r="Z150"/>
    </row>
    <row r="151" spans="14:26" ht="12.75" customHeight="1" x14ac:dyDescent="0.2">
      <c r="N151"/>
      <c r="O151"/>
      <c r="P151"/>
      <c r="Q151"/>
      <c r="R151"/>
      <c r="S151"/>
      <c r="T151"/>
      <c r="U151"/>
      <c r="V151"/>
      <c r="W151"/>
      <c r="X151"/>
      <c r="Y151"/>
      <c r="Z151"/>
    </row>
    <row r="152" spans="14:26" ht="12.75" customHeight="1" x14ac:dyDescent="0.2">
      <c r="N152"/>
      <c r="O152"/>
      <c r="P152"/>
      <c r="Q152"/>
      <c r="R152"/>
      <c r="S152"/>
      <c r="T152"/>
      <c r="U152"/>
      <c r="V152"/>
      <c r="W152"/>
      <c r="X152"/>
      <c r="Y152"/>
      <c r="Z152"/>
    </row>
    <row r="153" spans="14:26" ht="12.75" customHeight="1" x14ac:dyDescent="0.2">
      <c r="N153"/>
      <c r="O153"/>
      <c r="P153"/>
      <c r="Q153"/>
      <c r="R153"/>
      <c r="S153"/>
      <c r="T153"/>
      <c r="U153"/>
      <c r="V153"/>
      <c r="W153"/>
      <c r="X153"/>
      <c r="Y153"/>
      <c r="Z153"/>
    </row>
    <row r="154" spans="14:26" ht="12.75" customHeight="1" x14ac:dyDescent="0.2">
      <c r="N154"/>
      <c r="O154"/>
      <c r="P154"/>
      <c r="Q154"/>
      <c r="R154"/>
      <c r="S154"/>
      <c r="T154"/>
      <c r="U154"/>
      <c r="V154"/>
      <c r="W154"/>
      <c r="X154"/>
      <c r="Y154"/>
      <c r="Z154"/>
    </row>
    <row r="155" spans="14:26" ht="12.75" customHeight="1" x14ac:dyDescent="0.2">
      <c r="N155"/>
      <c r="O155"/>
      <c r="P155"/>
      <c r="Q155"/>
      <c r="R155"/>
      <c r="S155"/>
      <c r="T155"/>
      <c r="U155"/>
      <c r="V155"/>
      <c r="W155"/>
      <c r="X155"/>
      <c r="Y155"/>
      <c r="Z155"/>
    </row>
    <row r="156" spans="14:26" ht="12.75" customHeight="1" x14ac:dyDescent="0.2">
      <c r="N156"/>
      <c r="O156"/>
      <c r="P156"/>
      <c r="Q156"/>
      <c r="R156"/>
      <c r="S156"/>
      <c r="T156"/>
      <c r="U156"/>
      <c r="V156"/>
      <c r="W156"/>
      <c r="X156"/>
      <c r="Y156"/>
      <c r="Z156"/>
    </row>
    <row r="157" spans="14:26" ht="12.75" customHeight="1" x14ac:dyDescent="0.2">
      <c r="N157"/>
      <c r="O157"/>
      <c r="P157"/>
      <c r="Q157"/>
      <c r="R157"/>
      <c r="S157"/>
      <c r="T157"/>
      <c r="U157"/>
      <c r="V157"/>
      <c r="W157"/>
      <c r="X157"/>
      <c r="Y157"/>
      <c r="Z157"/>
    </row>
    <row r="158" spans="14:26" ht="12.75" customHeight="1" x14ac:dyDescent="0.2">
      <c r="N158"/>
      <c r="O158"/>
      <c r="P158"/>
      <c r="Q158"/>
      <c r="R158"/>
      <c r="S158"/>
      <c r="T158"/>
      <c r="U158"/>
      <c r="V158"/>
      <c r="W158"/>
      <c r="X158"/>
      <c r="Y158"/>
      <c r="Z158"/>
    </row>
    <row r="159" spans="14:26" ht="12.75" customHeight="1" x14ac:dyDescent="0.2">
      <c r="N159"/>
      <c r="O159"/>
      <c r="P159"/>
      <c r="Q159"/>
      <c r="R159"/>
      <c r="S159"/>
      <c r="T159"/>
      <c r="U159"/>
      <c r="V159"/>
      <c r="W159"/>
      <c r="X159"/>
      <c r="Y159"/>
      <c r="Z159"/>
    </row>
    <row r="160" spans="14:26" ht="12.75" customHeight="1" x14ac:dyDescent="0.2">
      <c r="N160"/>
      <c r="O160"/>
      <c r="P160"/>
      <c r="Q160"/>
      <c r="R160"/>
      <c r="S160"/>
      <c r="T160"/>
      <c r="U160"/>
      <c r="V160"/>
      <c r="W160"/>
      <c r="X160"/>
      <c r="Y160"/>
      <c r="Z160"/>
    </row>
    <row r="161" spans="14:26" ht="12.75" customHeight="1" x14ac:dyDescent="0.2">
      <c r="N161"/>
      <c r="O161"/>
      <c r="P161"/>
      <c r="Q161"/>
      <c r="R161"/>
      <c r="S161"/>
      <c r="T161"/>
      <c r="U161"/>
      <c r="V161"/>
      <c r="W161"/>
      <c r="X161"/>
      <c r="Y161"/>
      <c r="Z161"/>
    </row>
    <row r="162" spans="14:26" ht="12.75" customHeight="1" x14ac:dyDescent="0.2">
      <c r="N162"/>
      <c r="O162"/>
      <c r="P162"/>
      <c r="Q162"/>
      <c r="R162"/>
      <c r="S162"/>
      <c r="T162"/>
      <c r="U162"/>
      <c r="V162"/>
      <c r="W162"/>
      <c r="X162"/>
      <c r="Y162"/>
      <c r="Z162"/>
    </row>
    <row r="163" spans="14:26" ht="12.75" customHeight="1" x14ac:dyDescent="0.2">
      <c r="N163"/>
      <c r="O163"/>
      <c r="P163"/>
      <c r="Q163"/>
      <c r="R163"/>
      <c r="S163"/>
      <c r="T163"/>
      <c r="U163"/>
      <c r="V163"/>
      <c r="W163"/>
      <c r="X163"/>
      <c r="Y163"/>
      <c r="Z163"/>
    </row>
    <row r="164" spans="14:26" ht="12.75" customHeight="1" x14ac:dyDescent="0.2">
      <c r="N164"/>
      <c r="O164"/>
      <c r="P164"/>
      <c r="Q164"/>
      <c r="R164"/>
      <c r="S164"/>
      <c r="T164"/>
      <c r="U164"/>
      <c r="V164"/>
      <c r="W164"/>
      <c r="X164"/>
      <c r="Y164"/>
      <c r="Z164"/>
    </row>
    <row r="165" spans="14:26" ht="12.75" customHeight="1" x14ac:dyDescent="0.2">
      <c r="N165"/>
      <c r="O165"/>
      <c r="P165"/>
      <c r="Q165"/>
      <c r="R165"/>
      <c r="S165"/>
      <c r="T165"/>
      <c r="U165"/>
      <c r="V165"/>
      <c r="W165"/>
      <c r="X165"/>
      <c r="Y165"/>
      <c r="Z165"/>
    </row>
    <row r="166" spans="14:26" ht="12.75" customHeight="1" x14ac:dyDescent="0.2">
      <c r="N166"/>
      <c r="O166"/>
      <c r="P166"/>
      <c r="Q166"/>
      <c r="R166"/>
      <c r="S166"/>
      <c r="T166"/>
      <c r="U166"/>
      <c r="V166"/>
      <c r="W166"/>
      <c r="X166"/>
      <c r="Y166"/>
      <c r="Z166"/>
    </row>
    <row r="167" spans="14:26" ht="12.75" customHeight="1" x14ac:dyDescent="0.2">
      <c r="N167"/>
      <c r="O167"/>
      <c r="P167"/>
      <c r="Q167"/>
      <c r="R167"/>
      <c r="S167"/>
      <c r="T167"/>
      <c r="U167"/>
      <c r="V167"/>
      <c r="W167"/>
      <c r="X167"/>
      <c r="Y167"/>
      <c r="Z167"/>
    </row>
    <row r="168" spans="14:26" ht="12.75" customHeight="1" x14ac:dyDescent="0.2">
      <c r="N168"/>
      <c r="O168"/>
      <c r="P168"/>
      <c r="Q168"/>
      <c r="R168"/>
      <c r="S168"/>
      <c r="T168"/>
      <c r="U168"/>
      <c r="V168"/>
      <c r="W168"/>
      <c r="X168"/>
      <c r="Y168"/>
      <c r="Z168"/>
    </row>
    <row r="169" spans="14:26" ht="12.75" customHeight="1" x14ac:dyDescent="0.2">
      <c r="N169"/>
      <c r="O169"/>
      <c r="P169"/>
      <c r="Q169"/>
      <c r="R169"/>
      <c r="S169"/>
      <c r="T169"/>
      <c r="U169"/>
      <c r="V169"/>
      <c r="W169"/>
      <c r="X169"/>
      <c r="Y169"/>
      <c r="Z169"/>
    </row>
    <row r="170" spans="14:26" ht="12.75" customHeight="1" x14ac:dyDescent="0.2">
      <c r="N170"/>
      <c r="O170"/>
      <c r="P170"/>
      <c r="Q170"/>
      <c r="R170"/>
      <c r="S170"/>
      <c r="T170"/>
      <c r="U170"/>
      <c r="V170"/>
      <c r="W170"/>
      <c r="X170"/>
      <c r="Y170"/>
      <c r="Z170"/>
    </row>
    <row r="171" spans="14:26" ht="12.75" customHeight="1" x14ac:dyDescent="0.2">
      <c r="N171"/>
      <c r="O171"/>
      <c r="P171"/>
      <c r="Q171"/>
      <c r="R171"/>
      <c r="S171"/>
      <c r="T171"/>
      <c r="U171"/>
      <c r="V171"/>
      <c r="W171"/>
      <c r="X171"/>
      <c r="Y171"/>
      <c r="Z171"/>
    </row>
    <row r="172" spans="14:26" ht="12.75" customHeight="1" x14ac:dyDescent="0.2">
      <c r="N172"/>
      <c r="O172"/>
      <c r="P172"/>
      <c r="Q172"/>
      <c r="R172"/>
      <c r="S172"/>
      <c r="T172"/>
      <c r="U172"/>
      <c r="V172"/>
      <c r="W172"/>
      <c r="X172"/>
      <c r="Y172"/>
      <c r="Z172"/>
    </row>
    <row r="173" spans="14:26" ht="12.75" customHeight="1" x14ac:dyDescent="0.2">
      <c r="N173"/>
      <c r="O173"/>
      <c r="P173"/>
      <c r="Q173"/>
      <c r="R173"/>
      <c r="S173"/>
      <c r="T173"/>
      <c r="U173"/>
      <c r="V173"/>
      <c r="W173"/>
      <c r="X173"/>
      <c r="Y173"/>
      <c r="Z173"/>
    </row>
    <row r="174" spans="14:26" ht="12.75" customHeight="1" x14ac:dyDescent="0.2">
      <c r="N174"/>
      <c r="O174"/>
      <c r="P174"/>
      <c r="Q174"/>
      <c r="R174"/>
      <c r="S174"/>
      <c r="T174"/>
      <c r="U174"/>
      <c r="V174"/>
      <c r="W174"/>
      <c r="X174"/>
      <c r="Y174"/>
      <c r="Z174"/>
    </row>
    <row r="175" spans="14:26" ht="12.75" customHeight="1" x14ac:dyDescent="0.2">
      <c r="N175"/>
      <c r="O175"/>
      <c r="P175"/>
      <c r="Q175"/>
      <c r="R175"/>
      <c r="S175"/>
      <c r="T175"/>
      <c r="U175"/>
      <c r="V175"/>
      <c r="W175"/>
      <c r="X175"/>
      <c r="Y175"/>
      <c r="Z175"/>
    </row>
    <row r="176" spans="14:26" ht="12.75" customHeight="1" x14ac:dyDescent="0.2">
      <c r="N176"/>
      <c r="O176"/>
      <c r="P176"/>
      <c r="Q176"/>
      <c r="R176"/>
      <c r="S176"/>
      <c r="T176"/>
      <c r="U176"/>
      <c r="V176"/>
      <c r="W176"/>
      <c r="X176"/>
      <c r="Y176"/>
      <c r="Z176"/>
    </row>
    <row r="177" spans="14:26" ht="12.75" customHeight="1" x14ac:dyDescent="0.2">
      <c r="N177"/>
      <c r="O177"/>
      <c r="P177"/>
      <c r="Q177"/>
      <c r="R177"/>
      <c r="S177"/>
      <c r="T177"/>
      <c r="U177"/>
      <c r="V177"/>
      <c r="W177"/>
      <c r="X177"/>
      <c r="Y177"/>
      <c r="Z177"/>
    </row>
    <row r="178" spans="14:26" ht="12.75" customHeight="1" x14ac:dyDescent="0.2">
      <c r="N178"/>
      <c r="O178"/>
      <c r="P178"/>
      <c r="Q178"/>
      <c r="R178"/>
      <c r="S178"/>
      <c r="T178"/>
      <c r="U178"/>
      <c r="V178"/>
      <c r="W178"/>
      <c r="X178"/>
      <c r="Y178"/>
      <c r="Z178"/>
    </row>
    <row r="179" spans="14:26" ht="12.75" customHeight="1" x14ac:dyDescent="0.2">
      <c r="N179"/>
      <c r="O179"/>
      <c r="P179"/>
      <c r="Q179"/>
      <c r="R179"/>
      <c r="S179"/>
      <c r="T179"/>
      <c r="U179"/>
      <c r="V179"/>
      <c r="W179"/>
      <c r="X179"/>
      <c r="Y179"/>
      <c r="Z179"/>
    </row>
    <row r="180" spans="14:26" ht="12.75" customHeight="1" x14ac:dyDescent="0.2">
      <c r="N180"/>
      <c r="O180"/>
      <c r="P180"/>
      <c r="Q180"/>
      <c r="R180"/>
      <c r="S180"/>
      <c r="T180"/>
      <c r="U180"/>
      <c r="V180"/>
      <c r="W180"/>
      <c r="X180"/>
      <c r="Y180"/>
      <c r="Z180"/>
    </row>
    <row r="181" spans="14:26" ht="12.75" customHeight="1" x14ac:dyDescent="0.2">
      <c r="N181"/>
      <c r="O181"/>
      <c r="P181"/>
      <c r="Q181"/>
      <c r="R181"/>
      <c r="S181"/>
      <c r="T181"/>
      <c r="U181"/>
      <c r="V181"/>
      <c r="W181"/>
      <c r="X181"/>
      <c r="Y181"/>
      <c r="Z181"/>
    </row>
    <row r="182" spans="14:26" ht="12.75" customHeight="1" x14ac:dyDescent="0.2">
      <c r="N182"/>
      <c r="O182"/>
      <c r="P182"/>
      <c r="Q182"/>
      <c r="R182"/>
      <c r="S182"/>
      <c r="T182"/>
      <c r="U182"/>
      <c r="V182"/>
      <c r="W182"/>
      <c r="X182"/>
      <c r="Y182"/>
      <c r="Z182"/>
    </row>
    <row r="183" spans="14:26" ht="12.75" customHeight="1" x14ac:dyDescent="0.2">
      <c r="N183"/>
      <c r="O183"/>
      <c r="P183"/>
      <c r="Q183"/>
      <c r="R183"/>
      <c r="S183"/>
      <c r="T183"/>
      <c r="U183"/>
      <c r="V183"/>
      <c r="W183"/>
      <c r="X183"/>
      <c r="Y183"/>
      <c r="Z183"/>
    </row>
    <row r="184" spans="14:26" ht="12.75" customHeight="1" x14ac:dyDescent="0.2">
      <c r="N184"/>
      <c r="O184"/>
      <c r="P184"/>
      <c r="Q184"/>
      <c r="R184"/>
      <c r="S184"/>
      <c r="T184"/>
      <c r="U184"/>
      <c r="V184"/>
      <c r="W184"/>
      <c r="X184"/>
      <c r="Y184"/>
      <c r="Z184"/>
    </row>
    <row r="185" spans="14:26" ht="12.75" customHeight="1" x14ac:dyDescent="0.2">
      <c r="N185"/>
      <c r="O185"/>
      <c r="P185"/>
      <c r="Q185"/>
      <c r="R185"/>
      <c r="S185"/>
      <c r="T185"/>
      <c r="U185"/>
      <c r="V185"/>
      <c r="W185"/>
      <c r="X185"/>
      <c r="Y185"/>
      <c r="Z185"/>
    </row>
    <row r="186" spans="14:26" ht="12.75" customHeight="1" x14ac:dyDescent="0.2">
      <c r="N186"/>
      <c r="O186"/>
      <c r="P186"/>
      <c r="Q186"/>
      <c r="R186"/>
      <c r="S186"/>
      <c r="T186"/>
      <c r="U186"/>
      <c r="V186"/>
      <c r="W186"/>
      <c r="X186"/>
      <c r="Y186"/>
      <c r="Z186"/>
    </row>
    <row r="187" spans="14:26" ht="12.75" customHeight="1" x14ac:dyDescent="0.2">
      <c r="N187"/>
      <c r="O187"/>
      <c r="P187"/>
      <c r="Q187"/>
      <c r="R187"/>
      <c r="S187"/>
      <c r="T187"/>
      <c r="U187"/>
      <c r="V187"/>
      <c r="W187"/>
      <c r="X187"/>
      <c r="Y187"/>
      <c r="Z187"/>
    </row>
    <row r="188" spans="14:26" ht="12.75" customHeight="1" x14ac:dyDescent="0.2">
      <c r="N188"/>
      <c r="O188"/>
      <c r="P188"/>
      <c r="Q188"/>
      <c r="R188"/>
      <c r="S188"/>
      <c r="T188"/>
      <c r="U188"/>
      <c r="V188"/>
      <c r="W188"/>
      <c r="X188"/>
      <c r="Y188"/>
      <c r="Z188"/>
    </row>
    <row r="189" spans="14:26" ht="12.75" customHeight="1" x14ac:dyDescent="0.2">
      <c r="N189"/>
      <c r="O189"/>
      <c r="P189"/>
      <c r="Q189"/>
      <c r="R189"/>
      <c r="S189"/>
      <c r="T189"/>
      <c r="U189"/>
      <c r="V189"/>
      <c r="W189"/>
      <c r="X189"/>
      <c r="Y189"/>
      <c r="Z189"/>
    </row>
    <row r="190" spans="14:26" ht="12.75" customHeight="1" x14ac:dyDescent="0.2">
      <c r="N190"/>
      <c r="O190"/>
      <c r="P190"/>
      <c r="Q190"/>
      <c r="R190"/>
      <c r="S190"/>
      <c r="T190"/>
      <c r="U190"/>
      <c r="V190"/>
      <c r="W190"/>
      <c r="X190"/>
      <c r="Y190"/>
      <c r="Z190"/>
    </row>
    <row r="191" spans="14:26" ht="12.75" customHeight="1" x14ac:dyDescent="0.2">
      <c r="N191"/>
      <c r="O191"/>
      <c r="P191"/>
      <c r="Q191"/>
      <c r="R191"/>
      <c r="S191"/>
      <c r="T191"/>
      <c r="U191"/>
      <c r="V191"/>
      <c r="W191"/>
      <c r="X191"/>
      <c r="Y191"/>
      <c r="Z191"/>
    </row>
    <row r="192" spans="14:26" ht="12.75" customHeight="1" x14ac:dyDescent="0.2">
      <c r="N192"/>
      <c r="O192"/>
      <c r="P192"/>
      <c r="Q192"/>
      <c r="R192"/>
      <c r="S192"/>
      <c r="T192"/>
      <c r="U192"/>
      <c r="V192"/>
      <c r="W192"/>
      <c r="X192"/>
      <c r="Y192"/>
      <c r="Z192"/>
    </row>
    <row r="193" spans="14:26" ht="12.75" customHeight="1" x14ac:dyDescent="0.2">
      <c r="N193"/>
      <c r="O193"/>
      <c r="P193"/>
      <c r="Q193"/>
      <c r="R193"/>
      <c r="S193"/>
      <c r="T193"/>
      <c r="U193"/>
      <c r="V193"/>
      <c r="W193"/>
      <c r="X193"/>
      <c r="Y193"/>
      <c r="Z193"/>
    </row>
    <row r="194" spans="14:26" ht="12.75" customHeight="1" x14ac:dyDescent="0.2">
      <c r="N194"/>
      <c r="O194"/>
      <c r="P194"/>
      <c r="Q194"/>
      <c r="R194"/>
      <c r="S194"/>
      <c r="T194"/>
      <c r="U194"/>
      <c r="V194"/>
      <c r="W194"/>
      <c r="X194"/>
      <c r="Y194"/>
      <c r="Z194"/>
    </row>
    <row r="195" spans="14:26" ht="12.75" customHeight="1" x14ac:dyDescent="0.2">
      <c r="N195"/>
      <c r="O195"/>
      <c r="P195"/>
      <c r="Q195"/>
      <c r="R195"/>
      <c r="S195"/>
      <c r="T195"/>
      <c r="U195"/>
      <c r="V195"/>
      <c r="W195"/>
      <c r="X195"/>
      <c r="Y195"/>
      <c r="Z195"/>
    </row>
    <row r="196" spans="14:26" ht="12.75" customHeight="1" x14ac:dyDescent="0.2">
      <c r="N196"/>
      <c r="O196"/>
      <c r="P196"/>
      <c r="Q196"/>
      <c r="R196"/>
      <c r="S196"/>
      <c r="T196"/>
      <c r="U196"/>
      <c r="V196"/>
      <c r="W196"/>
      <c r="X196"/>
      <c r="Y196"/>
      <c r="Z196"/>
    </row>
    <row r="197" spans="14:26" ht="12.75" customHeight="1" x14ac:dyDescent="0.2">
      <c r="N197"/>
      <c r="O197"/>
      <c r="P197"/>
      <c r="Q197"/>
      <c r="R197"/>
      <c r="S197"/>
      <c r="T197"/>
      <c r="U197"/>
      <c r="V197"/>
      <c r="W197"/>
      <c r="X197"/>
      <c r="Y197"/>
      <c r="Z197"/>
    </row>
    <row r="198" spans="14:26" ht="12.75" customHeight="1" x14ac:dyDescent="0.2">
      <c r="N198"/>
      <c r="O198"/>
      <c r="P198"/>
      <c r="Q198"/>
      <c r="R198"/>
      <c r="S198"/>
      <c r="T198"/>
      <c r="U198"/>
      <c r="V198"/>
      <c r="W198"/>
      <c r="X198"/>
      <c r="Y198"/>
      <c r="Z198"/>
    </row>
    <row r="199" spans="14:26" ht="12.75" customHeight="1" x14ac:dyDescent="0.2">
      <c r="N199"/>
      <c r="O199"/>
      <c r="P199"/>
      <c r="Q199"/>
      <c r="R199"/>
      <c r="S199"/>
      <c r="T199"/>
      <c r="U199"/>
      <c r="V199"/>
      <c r="W199"/>
      <c r="X199"/>
      <c r="Y199"/>
      <c r="Z199"/>
    </row>
    <row r="200" spans="14:26" ht="12.75" customHeight="1" x14ac:dyDescent="0.2">
      <c r="N200"/>
      <c r="O200"/>
      <c r="P200"/>
      <c r="Q200"/>
      <c r="R200"/>
      <c r="S200"/>
      <c r="T200"/>
      <c r="U200"/>
      <c r="V200"/>
      <c r="W200"/>
      <c r="X200"/>
      <c r="Y200"/>
      <c r="Z200"/>
    </row>
    <row r="201" spans="14:26" ht="12.75" customHeight="1" x14ac:dyDescent="0.2">
      <c r="N201"/>
      <c r="O201"/>
      <c r="P201"/>
      <c r="Q201"/>
      <c r="R201"/>
      <c r="S201"/>
      <c r="T201"/>
      <c r="U201"/>
      <c r="V201"/>
      <c r="W201"/>
      <c r="X201"/>
      <c r="Y201"/>
      <c r="Z201"/>
    </row>
    <row r="202" spans="14:26" ht="12.75" customHeight="1" x14ac:dyDescent="0.2">
      <c r="N202"/>
      <c r="O202"/>
      <c r="P202"/>
      <c r="Q202"/>
      <c r="R202"/>
      <c r="S202"/>
      <c r="T202"/>
      <c r="U202"/>
      <c r="V202"/>
      <c r="W202"/>
      <c r="X202"/>
      <c r="Y202"/>
      <c r="Z202"/>
    </row>
    <row r="203" spans="14:26" ht="12.75" customHeight="1" x14ac:dyDescent="0.2">
      <c r="N203"/>
      <c r="O203"/>
      <c r="P203"/>
      <c r="Q203"/>
      <c r="R203"/>
      <c r="S203"/>
      <c r="T203"/>
      <c r="U203"/>
      <c r="V203"/>
      <c r="W203"/>
      <c r="X203"/>
      <c r="Y203"/>
      <c r="Z203"/>
    </row>
    <row r="204" spans="14:26" ht="12.75" customHeight="1" x14ac:dyDescent="0.2">
      <c r="N204"/>
      <c r="O204"/>
      <c r="P204"/>
      <c r="Q204"/>
      <c r="R204"/>
      <c r="S204"/>
      <c r="T204"/>
      <c r="U204"/>
      <c r="V204"/>
      <c r="W204"/>
      <c r="X204"/>
      <c r="Y204"/>
      <c r="Z204"/>
    </row>
    <row r="205" spans="14:26" ht="12.75" customHeight="1" x14ac:dyDescent="0.2">
      <c r="N205"/>
      <c r="O205"/>
      <c r="P205"/>
      <c r="Q205"/>
      <c r="R205"/>
      <c r="S205"/>
      <c r="T205"/>
      <c r="U205"/>
      <c r="V205"/>
      <c r="W205"/>
      <c r="X205"/>
      <c r="Y205"/>
      <c r="Z205"/>
    </row>
    <row r="206" spans="14:26" ht="12.75" customHeight="1" x14ac:dyDescent="0.2">
      <c r="N206"/>
      <c r="O206"/>
      <c r="P206"/>
      <c r="Q206"/>
      <c r="R206"/>
      <c r="S206"/>
      <c r="T206"/>
      <c r="U206"/>
      <c r="V206"/>
      <c r="W206"/>
      <c r="X206"/>
      <c r="Y206"/>
      <c r="Z206"/>
    </row>
    <row r="207" spans="14:26" ht="12.75" customHeight="1" x14ac:dyDescent="0.2">
      <c r="N207"/>
      <c r="O207"/>
      <c r="P207"/>
      <c r="Q207"/>
      <c r="R207"/>
      <c r="S207"/>
      <c r="T207"/>
      <c r="U207"/>
      <c r="V207"/>
      <c r="W207"/>
      <c r="X207"/>
      <c r="Y207"/>
      <c r="Z207"/>
    </row>
    <row r="208" spans="14:26" ht="12.75" customHeight="1" x14ac:dyDescent="0.2">
      <c r="N208"/>
      <c r="O208"/>
      <c r="P208"/>
      <c r="Q208"/>
      <c r="R208"/>
      <c r="S208"/>
      <c r="T208"/>
      <c r="U208"/>
      <c r="V208"/>
      <c r="W208"/>
      <c r="X208"/>
      <c r="Y208"/>
      <c r="Z208"/>
    </row>
    <row r="209" spans="14:26" ht="12.75" customHeight="1" x14ac:dyDescent="0.2">
      <c r="N209"/>
      <c r="O209"/>
      <c r="P209"/>
      <c r="Q209"/>
      <c r="R209"/>
      <c r="S209"/>
      <c r="T209"/>
      <c r="U209"/>
      <c r="V209"/>
      <c r="W209"/>
      <c r="X209"/>
      <c r="Y209"/>
      <c r="Z209"/>
    </row>
    <row r="210" spans="14:26" ht="12.75" customHeight="1" x14ac:dyDescent="0.2">
      <c r="N210"/>
      <c r="O210"/>
      <c r="P210"/>
      <c r="Q210"/>
      <c r="R210"/>
      <c r="S210"/>
      <c r="T210"/>
      <c r="U210"/>
      <c r="V210"/>
      <c r="W210"/>
      <c r="X210"/>
      <c r="Y210"/>
      <c r="Z210"/>
    </row>
    <row r="211" spans="14:26" ht="12.75" customHeight="1" x14ac:dyDescent="0.2">
      <c r="N211"/>
      <c r="O211"/>
      <c r="P211"/>
      <c r="Q211"/>
      <c r="R211"/>
      <c r="S211"/>
      <c r="T211"/>
      <c r="U211"/>
      <c r="V211"/>
      <c r="W211"/>
      <c r="X211"/>
      <c r="Y211"/>
      <c r="Z211"/>
    </row>
    <row r="212" spans="14:26" ht="12.75" customHeight="1" x14ac:dyDescent="0.2">
      <c r="N212"/>
      <c r="O212"/>
      <c r="P212"/>
      <c r="Q212"/>
      <c r="R212"/>
      <c r="S212"/>
      <c r="T212"/>
      <c r="U212"/>
      <c r="V212"/>
      <c r="W212"/>
      <c r="X212"/>
      <c r="Y212"/>
      <c r="Z212"/>
    </row>
    <row r="213" spans="14:26" ht="12.75" customHeight="1" x14ac:dyDescent="0.2">
      <c r="N213"/>
      <c r="O213"/>
      <c r="P213"/>
      <c r="Q213"/>
      <c r="R213"/>
      <c r="S213"/>
      <c r="T213"/>
      <c r="U213"/>
      <c r="V213"/>
      <c r="W213"/>
      <c r="X213"/>
      <c r="Y213"/>
      <c r="Z213"/>
    </row>
    <row r="214" spans="14:26" ht="12.75" customHeight="1" x14ac:dyDescent="0.2">
      <c r="N214"/>
      <c r="O214"/>
      <c r="P214"/>
      <c r="Q214"/>
      <c r="R214"/>
      <c r="S214"/>
      <c r="T214"/>
      <c r="U214"/>
      <c r="V214"/>
      <c r="W214"/>
      <c r="X214"/>
      <c r="Y214"/>
      <c r="Z214"/>
    </row>
    <row r="215" spans="14:26" ht="12.75" customHeight="1" x14ac:dyDescent="0.2">
      <c r="N215"/>
      <c r="O215"/>
      <c r="P215"/>
      <c r="Q215"/>
      <c r="R215"/>
      <c r="S215"/>
      <c r="T215"/>
      <c r="U215"/>
      <c r="V215"/>
      <c r="W215"/>
      <c r="X215"/>
      <c r="Y215"/>
      <c r="Z215"/>
    </row>
    <row r="216" spans="14:26" ht="12.75" customHeight="1" x14ac:dyDescent="0.2">
      <c r="N216"/>
      <c r="O216"/>
      <c r="P216"/>
      <c r="Q216"/>
      <c r="R216"/>
      <c r="S216"/>
      <c r="T216"/>
      <c r="U216"/>
      <c r="V216"/>
      <c r="W216"/>
      <c r="X216"/>
      <c r="Y216"/>
      <c r="Z216"/>
    </row>
    <row r="217" spans="14:26" ht="12.75" customHeight="1" x14ac:dyDescent="0.2">
      <c r="N217"/>
      <c r="O217"/>
      <c r="P217"/>
      <c r="Q217"/>
      <c r="R217"/>
      <c r="S217"/>
      <c r="T217"/>
      <c r="U217"/>
      <c r="V217"/>
      <c r="W217"/>
      <c r="X217"/>
      <c r="Y217"/>
      <c r="Z217"/>
    </row>
    <row r="218" spans="14:26" ht="12.75" customHeight="1" x14ac:dyDescent="0.2">
      <c r="N218"/>
      <c r="O218"/>
      <c r="P218"/>
      <c r="Q218"/>
      <c r="R218"/>
      <c r="S218"/>
      <c r="T218"/>
      <c r="U218"/>
      <c r="V218"/>
      <c r="W218"/>
      <c r="X218"/>
      <c r="Y218"/>
      <c r="Z218"/>
    </row>
    <row r="219" spans="14:26" ht="12.75" customHeight="1" x14ac:dyDescent="0.2">
      <c r="N219"/>
      <c r="O219"/>
      <c r="P219"/>
      <c r="Q219"/>
      <c r="R219"/>
      <c r="S219"/>
      <c r="T219"/>
      <c r="U219"/>
      <c r="V219"/>
      <c r="W219"/>
      <c r="X219"/>
      <c r="Y219"/>
      <c r="Z219"/>
    </row>
    <row r="220" spans="14:26" ht="12.75" customHeight="1" x14ac:dyDescent="0.2">
      <c r="N220"/>
      <c r="O220"/>
      <c r="P220"/>
      <c r="Q220"/>
      <c r="R220"/>
      <c r="S220"/>
      <c r="T220"/>
      <c r="U220"/>
      <c r="V220"/>
      <c r="W220"/>
      <c r="X220"/>
      <c r="Y220"/>
      <c r="Z220"/>
    </row>
    <row r="221" spans="14:26" ht="12.75" customHeight="1" x14ac:dyDescent="0.2">
      <c r="N221"/>
      <c r="O221"/>
      <c r="P221"/>
      <c r="Q221"/>
      <c r="R221"/>
      <c r="S221"/>
      <c r="T221"/>
      <c r="U221"/>
      <c r="V221"/>
      <c r="W221"/>
      <c r="X221"/>
      <c r="Y221"/>
      <c r="Z221"/>
    </row>
    <row r="222" spans="14:26" ht="12.75" customHeight="1" x14ac:dyDescent="0.2">
      <c r="N222"/>
      <c r="O222"/>
      <c r="P222"/>
      <c r="Q222"/>
      <c r="R222"/>
      <c r="S222"/>
      <c r="T222"/>
      <c r="U222"/>
      <c r="V222"/>
      <c r="W222"/>
      <c r="X222"/>
      <c r="Y222"/>
      <c r="Z222"/>
    </row>
    <row r="223" spans="14:26" ht="12.75" customHeight="1" x14ac:dyDescent="0.2">
      <c r="N223"/>
      <c r="O223"/>
      <c r="P223"/>
      <c r="Q223"/>
      <c r="R223"/>
      <c r="S223"/>
      <c r="T223"/>
      <c r="U223"/>
      <c r="V223"/>
      <c r="W223"/>
      <c r="X223"/>
      <c r="Y223"/>
      <c r="Z223"/>
    </row>
    <row r="224" spans="14:26" ht="12.75" customHeight="1" x14ac:dyDescent="0.2">
      <c r="N224"/>
      <c r="O224"/>
      <c r="P224"/>
      <c r="Q224"/>
      <c r="R224"/>
      <c r="S224"/>
      <c r="T224"/>
      <c r="U224"/>
      <c r="V224"/>
      <c r="W224"/>
      <c r="X224"/>
      <c r="Y224"/>
      <c r="Z224"/>
    </row>
    <row r="225" spans="14:26" ht="12.75" customHeight="1" x14ac:dyDescent="0.2">
      <c r="N225"/>
      <c r="O225"/>
      <c r="P225"/>
      <c r="Q225"/>
      <c r="R225"/>
      <c r="S225"/>
      <c r="T225"/>
      <c r="U225"/>
      <c r="V225"/>
      <c r="W225"/>
      <c r="X225"/>
      <c r="Y225"/>
      <c r="Z225"/>
    </row>
    <row r="226" spans="14:26" ht="12.75" customHeight="1" x14ac:dyDescent="0.2">
      <c r="N226"/>
      <c r="O226"/>
      <c r="P226"/>
      <c r="Q226"/>
      <c r="R226"/>
      <c r="S226"/>
      <c r="T226"/>
      <c r="U226"/>
      <c r="V226"/>
      <c r="W226"/>
      <c r="X226"/>
      <c r="Y226"/>
      <c r="Z226"/>
    </row>
    <row r="227" spans="14:26" ht="12.75" customHeight="1" x14ac:dyDescent="0.2">
      <c r="N227"/>
      <c r="O227"/>
      <c r="P227"/>
      <c r="Q227"/>
      <c r="R227"/>
      <c r="S227"/>
      <c r="T227"/>
      <c r="U227"/>
      <c r="V227"/>
      <c r="W227"/>
      <c r="X227"/>
      <c r="Y227"/>
      <c r="Z227"/>
    </row>
    <row r="228" spans="14:26" ht="12.75" customHeight="1" x14ac:dyDescent="0.2">
      <c r="N228"/>
      <c r="O228"/>
      <c r="P228"/>
      <c r="Q228"/>
      <c r="R228"/>
      <c r="S228"/>
      <c r="T228"/>
      <c r="U228"/>
      <c r="V228"/>
      <c r="W228"/>
      <c r="X228"/>
      <c r="Y228"/>
      <c r="Z228"/>
    </row>
    <row r="229" spans="14:26" ht="12.75" customHeight="1" x14ac:dyDescent="0.2">
      <c r="N229"/>
      <c r="O229"/>
      <c r="P229"/>
      <c r="Q229"/>
      <c r="R229"/>
      <c r="S229"/>
      <c r="T229"/>
      <c r="U229"/>
      <c r="V229"/>
      <c r="W229"/>
      <c r="X229"/>
      <c r="Y229"/>
      <c r="Z229"/>
    </row>
    <row r="230" spans="14:26" ht="12.75" customHeight="1" x14ac:dyDescent="0.2">
      <c r="N230"/>
      <c r="O230"/>
      <c r="P230"/>
      <c r="Q230"/>
      <c r="R230"/>
      <c r="S230"/>
      <c r="T230"/>
      <c r="U230"/>
      <c r="V230"/>
      <c r="W230"/>
      <c r="X230"/>
      <c r="Y230"/>
      <c r="Z230"/>
    </row>
    <row r="231" spans="14:26" ht="12.75" customHeight="1" x14ac:dyDescent="0.2">
      <c r="N231"/>
      <c r="O231"/>
      <c r="P231"/>
      <c r="Q231"/>
      <c r="R231"/>
      <c r="S231"/>
      <c r="T231"/>
      <c r="U231"/>
      <c r="V231"/>
      <c r="W231"/>
      <c r="X231"/>
      <c r="Y231"/>
      <c r="Z231"/>
    </row>
    <row r="232" spans="14:26" ht="12.75" customHeight="1" x14ac:dyDescent="0.2">
      <c r="N232"/>
      <c r="O232"/>
      <c r="P232"/>
      <c r="Q232"/>
      <c r="R232"/>
      <c r="S232"/>
      <c r="T232"/>
      <c r="U232"/>
      <c r="V232"/>
      <c r="W232"/>
      <c r="X232"/>
      <c r="Y232"/>
      <c r="Z232"/>
    </row>
    <row r="233" spans="14:26" ht="12.75" customHeight="1" x14ac:dyDescent="0.2">
      <c r="N233"/>
      <c r="O233"/>
      <c r="P233"/>
      <c r="Q233"/>
      <c r="R233"/>
      <c r="S233"/>
      <c r="T233"/>
      <c r="U233"/>
      <c r="V233"/>
      <c r="W233"/>
      <c r="X233"/>
      <c r="Y233"/>
      <c r="Z233"/>
    </row>
    <row r="234" spans="14:26" ht="12.75" customHeight="1" x14ac:dyDescent="0.2">
      <c r="N234"/>
      <c r="O234"/>
      <c r="P234"/>
      <c r="Q234"/>
      <c r="R234"/>
      <c r="S234"/>
      <c r="T234"/>
      <c r="U234"/>
      <c r="V234"/>
      <c r="W234"/>
      <c r="X234"/>
      <c r="Y234"/>
      <c r="Z234"/>
    </row>
    <row r="235" spans="14:26" ht="12.75" customHeight="1" x14ac:dyDescent="0.2">
      <c r="N235"/>
      <c r="O235"/>
      <c r="P235"/>
      <c r="Q235"/>
      <c r="R235"/>
      <c r="S235"/>
      <c r="T235"/>
      <c r="U235"/>
      <c r="V235"/>
      <c r="W235"/>
      <c r="X235"/>
      <c r="Y235"/>
      <c r="Z235"/>
    </row>
    <row r="236" spans="14:26" ht="12.75" customHeight="1" x14ac:dyDescent="0.2">
      <c r="N236"/>
      <c r="O236"/>
      <c r="P236"/>
      <c r="Q236"/>
      <c r="R236"/>
      <c r="S236"/>
      <c r="T236"/>
      <c r="U236"/>
      <c r="V236"/>
      <c r="W236"/>
      <c r="X236"/>
      <c r="Y236"/>
      <c r="Z236"/>
    </row>
    <row r="237" spans="14:26" ht="12.75" customHeight="1" x14ac:dyDescent="0.2">
      <c r="N237"/>
      <c r="O237"/>
      <c r="P237"/>
      <c r="Q237"/>
      <c r="R237"/>
      <c r="S237"/>
      <c r="T237"/>
      <c r="U237"/>
      <c r="V237"/>
      <c r="W237"/>
      <c r="X237"/>
      <c r="Y237"/>
      <c r="Z237"/>
    </row>
  </sheetData>
  <sortState ref="BN37:BQ234">
    <sortCondition sortBy="cellColor" ref="BP37:BP234" dxfId="0"/>
  </sortState>
  <mergeCells count="6">
    <mergeCell ref="P6:R6"/>
    <mergeCell ref="C52:D52"/>
    <mergeCell ref="C29:D29"/>
    <mergeCell ref="B6:D6"/>
    <mergeCell ref="F6:H6"/>
    <mergeCell ref="J6:N6"/>
  </mergeCells>
  <phoneticPr fontId="6" type="noConversion"/>
  <pageMargins left="0.70866141732283472" right="0.15748031496062992" top="0.98425196850393704" bottom="0.55118110236220474" header="0.51181102362204722" footer="0.51181102362204722"/>
  <pageSetup paperSize="9" scale="70" orientation="portrait" r:id="rId1"/>
  <headerFooter alignWithMargins="0">
    <oddHeader>&amp;R&amp;"Arial,Fet"LASTBILAR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tabColor rgb="FF00B050"/>
    <pageSetUpPr fitToPage="1"/>
  </sheetPr>
  <dimension ref="A1:AG65"/>
  <sheetViews>
    <sheetView showGridLines="0" zoomScaleNormal="100" workbookViewId="0"/>
  </sheetViews>
  <sheetFormatPr defaultColWidth="9.140625" defaultRowHeight="12.75" customHeight="1" x14ac:dyDescent="0.2"/>
  <cols>
    <col min="1" max="1" width="9" style="19" customWidth="1"/>
    <col min="2" max="3" width="8.5703125" style="21" customWidth="1"/>
    <col min="4" max="4" width="8.42578125" style="21" customWidth="1"/>
    <col min="5" max="5" width="9.7109375" style="21" customWidth="1"/>
    <col min="6" max="6" width="2.28515625" style="21" customWidth="1"/>
    <col min="7" max="7" width="8.5703125" style="21" customWidth="1"/>
    <col min="8" max="8" width="8.7109375" style="21" customWidth="1"/>
    <col min="9" max="9" width="1.28515625" style="21" customWidth="1"/>
    <col min="10" max="10" width="10.28515625" style="21" customWidth="1"/>
    <col min="11" max="11" width="10" style="21" customWidth="1"/>
    <col min="12" max="12" width="3.140625" style="21" customWidth="1"/>
    <col min="13" max="13" width="8.7109375" style="21" customWidth="1"/>
    <col min="14" max="14" width="8.5703125" style="21" customWidth="1"/>
    <col min="15" max="15" width="8.42578125" style="21" customWidth="1"/>
    <col min="16" max="16" width="8.5703125" style="21" customWidth="1"/>
    <col min="17" max="17" width="13.7109375" style="21" customWidth="1"/>
    <col min="18" max="18" width="12.42578125" style="22" customWidth="1"/>
    <col min="19" max="16384" width="9.140625" style="21"/>
  </cols>
  <sheetData>
    <row r="1" spans="1:25" ht="12.75" customHeight="1" x14ac:dyDescent="0.2">
      <c r="A1" s="21"/>
      <c r="D1" s="20"/>
      <c r="J1" s="19"/>
      <c r="K1" s="19"/>
      <c r="L1" s="19"/>
      <c r="M1" s="43"/>
      <c r="R1" s="21"/>
    </row>
    <row r="2" spans="1:25" s="25" customFormat="1" ht="12.75" customHeight="1" x14ac:dyDescent="0.2">
      <c r="A2" s="88" t="s">
        <v>80</v>
      </c>
      <c r="D2" s="55"/>
      <c r="J2" s="192"/>
      <c r="K2" s="216"/>
      <c r="L2" s="216"/>
      <c r="M2" s="43"/>
      <c r="R2" s="21"/>
      <c r="S2" s="21"/>
      <c r="X2" s="21"/>
      <c r="Y2" s="21"/>
    </row>
    <row r="3" spans="1:25" s="25" customFormat="1" ht="12.75" customHeight="1" x14ac:dyDescent="0.2">
      <c r="A3" s="116" t="s">
        <v>536</v>
      </c>
      <c r="D3" s="55"/>
      <c r="J3" s="192"/>
      <c r="K3" s="216"/>
      <c r="L3" s="216"/>
      <c r="M3" s="43"/>
      <c r="R3" s="21"/>
      <c r="S3" s="21"/>
      <c r="X3" s="21"/>
      <c r="Y3" s="21"/>
    </row>
    <row r="4" spans="1:25" ht="12.75" customHeight="1" x14ac:dyDescent="0.2">
      <c r="A4" s="118" t="s">
        <v>537</v>
      </c>
      <c r="D4" s="20"/>
      <c r="K4" s="19"/>
      <c r="L4" s="19"/>
      <c r="M4" s="217"/>
      <c r="N4" s="43"/>
      <c r="R4" s="21"/>
    </row>
    <row r="5" spans="1:25" ht="12.75" customHeight="1" x14ac:dyDescent="0.2">
      <c r="A5" s="28"/>
      <c r="B5" s="17"/>
      <c r="C5" s="17"/>
      <c r="D5" s="127"/>
      <c r="E5" s="127"/>
      <c r="F5" s="127"/>
      <c r="G5" s="17"/>
      <c r="H5" s="17"/>
      <c r="I5" s="17"/>
      <c r="J5" s="17"/>
      <c r="K5" s="28"/>
      <c r="L5" s="28"/>
      <c r="M5" s="218"/>
      <c r="N5" s="43"/>
      <c r="O5" s="22"/>
      <c r="P5" s="22"/>
      <c r="Q5" s="22"/>
      <c r="S5" s="22"/>
      <c r="T5" s="22"/>
      <c r="U5" s="22"/>
      <c r="V5" s="22"/>
      <c r="W5" s="22"/>
      <c r="X5" s="22"/>
    </row>
    <row r="6" spans="1:25" s="19" customFormat="1" ht="12.75" customHeight="1" x14ac:dyDescent="0.2">
      <c r="B6" s="13" t="s">
        <v>67</v>
      </c>
      <c r="C6" s="604" t="s">
        <v>68</v>
      </c>
      <c r="D6" s="604"/>
      <c r="E6" s="13" t="s">
        <v>69</v>
      </c>
      <c r="F6" s="13"/>
      <c r="G6" s="13" t="s">
        <v>70</v>
      </c>
      <c r="H6" s="56" t="s">
        <v>453</v>
      </c>
      <c r="I6" s="13"/>
      <c r="J6" s="13" t="s">
        <v>72</v>
      </c>
      <c r="K6" s="13" t="s">
        <v>131</v>
      </c>
      <c r="L6" s="13"/>
      <c r="M6" s="219" t="s">
        <v>15</v>
      </c>
      <c r="N6" s="12"/>
      <c r="O6" s="13"/>
      <c r="P6" s="22"/>
      <c r="Q6" s="22"/>
      <c r="R6" s="22"/>
      <c r="S6" s="22"/>
      <c r="T6" s="22"/>
      <c r="U6" s="22"/>
      <c r="V6" s="22"/>
      <c r="W6" s="22"/>
      <c r="X6" s="22"/>
    </row>
    <row r="7" spans="1:25" s="12" customFormat="1" ht="12.75" customHeight="1" x14ac:dyDescent="0.2">
      <c r="B7" s="19"/>
      <c r="C7" s="19"/>
      <c r="D7" s="20" t="s">
        <v>73</v>
      </c>
      <c r="E7" s="20" t="s">
        <v>74</v>
      </c>
      <c r="F7" s="20"/>
      <c r="G7" s="20"/>
      <c r="H7" s="213"/>
      <c r="I7" s="213"/>
      <c r="J7" s="20" t="s">
        <v>75</v>
      </c>
      <c r="K7" s="20" t="s">
        <v>75</v>
      </c>
      <c r="L7" s="20"/>
      <c r="M7" s="20"/>
      <c r="N7" s="30"/>
      <c r="O7" s="30"/>
      <c r="P7" s="30"/>
      <c r="Q7" s="30"/>
      <c r="R7" s="30"/>
      <c r="S7" s="30"/>
      <c r="T7" s="30"/>
      <c r="U7" s="30"/>
      <c r="V7" s="30"/>
    </row>
    <row r="8" spans="1:25" s="19" customFormat="1" ht="12.75" customHeight="1" x14ac:dyDescent="0.2">
      <c r="A8" s="19" t="s">
        <v>60</v>
      </c>
      <c r="B8" s="12"/>
      <c r="C8" s="12"/>
      <c r="D8" s="13" t="s">
        <v>76</v>
      </c>
      <c r="E8" s="12"/>
      <c r="F8" s="12"/>
      <c r="G8" s="13"/>
      <c r="H8" s="29"/>
      <c r="I8" s="29"/>
      <c r="J8" s="13" t="s">
        <v>77</v>
      </c>
      <c r="K8" s="13"/>
      <c r="L8" s="13"/>
      <c r="M8" s="219"/>
      <c r="N8" s="21"/>
      <c r="O8" s="21"/>
      <c r="P8" s="21"/>
      <c r="Q8" s="21"/>
      <c r="R8" s="21"/>
      <c r="S8" s="12"/>
      <c r="T8" s="12"/>
      <c r="U8" s="12"/>
      <c r="V8" s="12"/>
      <c r="W8" s="12"/>
      <c r="X8" s="12"/>
    </row>
    <row r="9" spans="1:25" s="12" customFormat="1" ht="12.75" customHeight="1" x14ac:dyDescent="0.2">
      <c r="A9" s="28" t="s">
        <v>64</v>
      </c>
      <c r="B9" s="28"/>
      <c r="C9" s="28"/>
      <c r="D9" s="127"/>
      <c r="E9" s="28"/>
      <c r="F9" s="28"/>
      <c r="G9" s="127"/>
      <c r="H9" s="107"/>
      <c r="I9" s="107"/>
      <c r="J9" s="127" t="s">
        <v>78</v>
      </c>
      <c r="K9" s="127"/>
      <c r="L9" s="127"/>
      <c r="M9" s="224"/>
      <c r="N9" s="21"/>
      <c r="O9" s="21"/>
      <c r="P9" s="21"/>
      <c r="Q9" s="21"/>
      <c r="R9" s="21"/>
    </row>
    <row r="10" spans="1:25" s="19" customFormat="1" ht="12.75" customHeight="1" x14ac:dyDescent="0.2">
      <c r="A10" s="14">
        <v>2008</v>
      </c>
      <c r="B10" s="87">
        <v>74078</v>
      </c>
      <c r="C10" s="87">
        <v>104869</v>
      </c>
      <c r="D10" s="87">
        <v>2717</v>
      </c>
      <c r="E10" s="87">
        <v>857</v>
      </c>
      <c r="F10" s="87"/>
      <c r="G10" s="87">
        <v>1175</v>
      </c>
      <c r="H10" s="87">
        <v>4237</v>
      </c>
      <c r="I10" s="87"/>
      <c r="J10" s="87">
        <v>1234</v>
      </c>
      <c r="K10" s="87">
        <v>9885</v>
      </c>
      <c r="L10" s="87"/>
      <c r="M10" s="87">
        <v>196335</v>
      </c>
      <c r="N10" s="21"/>
      <c r="O10" s="21"/>
      <c r="P10" s="21"/>
      <c r="Q10" s="21"/>
      <c r="R10" s="21"/>
    </row>
    <row r="11" spans="1:25" s="19" customFormat="1" ht="12.75" customHeight="1" x14ac:dyDescent="0.2">
      <c r="A11" s="14">
        <v>2009</v>
      </c>
      <c r="B11" s="87">
        <v>77399</v>
      </c>
      <c r="C11" s="87">
        <v>110003</v>
      </c>
      <c r="D11" s="87">
        <v>2972</v>
      </c>
      <c r="E11" s="87">
        <v>889</v>
      </c>
      <c r="F11" s="87"/>
      <c r="G11" s="87">
        <v>1233</v>
      </c>
      <c r="H11" s="87">
        <v>4496</v>
      </c>
      <c r="I11" s="87"/>
      <c r="J11" s="87">
        <v>1257</v>
      </c>
      <c r="K11" s="87">
        <v>10427</v>
      </c>
      <c r="L11" s="87"/>
      <c r="M11" s="87">
        <v>205704</v>
      </c>
      <c r="N11" s="21"/>
      <c r="O11" s="21"/>
      <c r="P11" s="21"/>
      <c r="Q11" s="21"/>
      <c r="R11" s="21"/>
    </row>
    <row r="12" spans="1:25" s="19" customFormat="1" ht="12.75" customHeight="1" x14ac:dyDescent="0.2">
      <c r="A12" s="14">
        <v>2010</v>
      </c>
      <c r="B12" s="87">
        <v>79537</v>
      </c>
      <c r="C12" s="87">
        <v>115211</v>
      </c>
      <c r="D12" s="87">
        <v>2777</v>
      </c>
      <c r="E12" s="87">
        <v>792</v>
      </c>
      <c r="F12" s="87"/>
      <c r="G12" s="87">
        <v>1136</v>
      </c>
      <c r="H12" s="87">
        <v>3838</v>
      </c>
      <c r="I12" s="87"/>
      <c r="J12" s="87">
        <v>1225</v>
      </c>
      <c r="K12" s="87">
        <v>10595</v>
      </c>
      <c r="L12" s="87"/>
      <c r="M12" s="87">
        <v>212334</v>
      </c>
      <c r="N12" s="21"/>
      <c r="O12" s="21"/>
      <c r="P12" s="21"/>
      <c r="Q12" s="21"/>
      <c r="R12" s="21"/>
    </row>
    <row r="13" spans="1:25" ht="12.75" customHeight="1" x14ac:dyDescent="0.2">
      <c r="A13" s="14">
        <v>2011</v>
      </c>
      <c r="B13" s="87">
        <v>81562</v>
      </c>
      <c r="C13" s="87">
        <v>121150</v>
      </c>
      <c r="D13" s="87">
        <v>2876</v>
      </c>
      <c r="E13" s="87">
        <v>816</v>
      </c>
      <c r="F13" s="87"/>
      <c r="G13" s="87">
        <v>1197</v>
      </c>
      <c r="H13" s="87">
        <v>4027</v>
      </c>
      <c r="I13" s="87"/>
      <c r="J13" s="87">
        <v>1183</v>
      </c>
      <c r="K13" s="87">
        <v>11085</v>
      </c>
      <c r="L13" s="87"/>
      <c r="M13" s="87">
        <v>221020</v>
      </c>
      <c r="R13" s="21"/>
    </row>
    <row r="14" spans="1:25" s="19" customFormat="1" ht="12.75" customHeight="1" x14ac:dyDescent="0.2">
      <c r="A14" s="14">
        <v>2012</v>
      </c>
      <c r="B14" s="87">
        <v>84359</v>
      </c>
      <c r="C14" s="87">
        <v>127793</v>
      </c>
      <c r="D14" s="87">
        <v>3057</v>
      </c>
      <c r="E14" s="87">
        <v>877</v>
      </c>
      <c r="F14" s="87"/>
      <c r="G14" s="87">
        <v>1189</v>
      </c>
      <c r="H14" s="87">
        <v>4469</v>
      </c>
      <c r="I14" s="87"/>
      <c r="J14" s="87">
        <v>1229</v>
      </c>
      <c r="K14" s="87">
        <v>12076</v>
      </c>
      <c r="L14" s="87"/>
      <c r="M14" s="87">
        <v>231992</v>
      </c>
      <c r="N14" s="21"/>
      <c r="O14" s="21"/>
      <c r="P14" s="21"/>
      <c r="Q14" s="21"/>
      <c r="R14" s="21"/>
    </row>
    <row r="15" spans="1:25" s="19" customFormat="1" ht="12.75" customHeight="1" x14ac:dyDescent="0.2">
      <c r="A15" s="14">
        <v>2013</v>
      </c>
      <c r="B15" s="87">
        <v>78992</v>
      </c>
      <c r="C15" s="87">
        <v>123155</v>
      </c>
      <c r="D15" s="87">
        <v>2851</v>
      </c>
      <c r="E15" s="87">
        <v>779</v>
      </c>
      <c r="F15" s="87"/>
      <c r="G15" s="87">
        <v>1115</v>
      </c>
      <c r="H15" s="87">
        <v>4115</v>
      </c>
      <c r="I15" s="87"/>
      <c r="J15" s="87">
        <v>1110</v>
      </c>
      <c r="K15" s="87">
        <v>12381</v>
      </c>
      <c r="L15" s="87"/>
      <c r="M15" s="87">
        <v>221647</v>
      </c>
      <c r="N15" s="21"/>
      <c r="O15" s="21"/>
      <c r="P15" s="21"/>
      <c r="Q15" s="21"/>
      <c r="R15" s="21"/>
    </row>
    <row r="16" spans="1:25" ht="12.75" customHeight="1" x14ac:dyDescent="0.2">
      <c r="A16" s="156">
        <v>2014</v>
      </c>
      <c r="B16" s="87">
        <v>79873</v>
      </c>
      <c r="C16" s="87">
        <v>126847</v>
      </c>
      <c r="D16" s="42">
        <v>2971</v>
      </c>
      <c r="E16" s="87">
        <v>746</v>
      </c>
      <c r="F16" s="87"/>
      <c r="G16" s="87">
        <v>1094</v>
      </c>
      <c r="H16" s="87">
        <v>4223</v>
      </c>
      <c r="I16" s="360"/>
      <c r="J16" s="87">
        <v>1158</v>
      </c>
      <c r="K16" s="87">
        <v>13024</v>
      </c>
      <c r="L16" s="360"/>
      <c r="M16" s="87">
        <v>226965</v>
      </c>
      <c r="R16" s="21"/>
    </row>
    <row r="17" spans="1:33" ht="12.75" customHeight="1" x14ac:dyDescent="0.2">
      <c r="A17" s="156">
        <v>2015</v>
      </c>
      <c r="B17" s="332">
        <v>82084</v>
      </c>
      <c r="C17" s="332">
        <v>132594</v>
      </c>
      <c r="D17" s="361">
        <v>3077</v>
      </c>
      <c r="E17" s="332">
        <v>692</v>
      </c>
      <c r="F17" s="332"/>
      <c r="G17" s="332">
        <v>1074</v>
      </c>
      <c r="H17" s="332">
        <v>3954</v>
      </c>
      <c r="I17" s="360"/>
      <c r="J17" s="332">
        <v>1158</v>
      </c>
      <c r="K17" s="332">
        <v>13946</v>
      </c>
      <c r="L17" s="360"/>
      <c r="M17" s="332">
        <v>235502</v>
      </c>
      <c r="R17" s="21"/>
      <c r="S17"/>
      <c r="T17"/>
      <c r="U17"/>
      <c r="V17"/>
      <c r="W17"/>
      <c r="X17"/>
      <c r="Y17"/>
      <c r="Z17"/>
    </row>
    <row r="18" spans="1:33" ht="12.75" customHeight="1" x14ac:dyDescent="0.2">
      <c r="A18" s="156">
        <v>2016</v>
      </c>
      <c r="B18" s="332">
        <v>83746</v>
      </c>
      <c r="C18" s="332">
        <v>141043</v>
      </c>
      <c r="D18" s="361">
        <v>3283</v>
      </c>
      <c r="E18" s="332">
        <v>730</v>
      </c>
      <c r="F18" s="332"/>
      <c r="G18" s="332">
        <v>1070</v>
      </c>
      <c r="H18" s="332">
        <v>4127</v>
      </c>
      <c r="I18" s="360"/>
      <c r="J18" s="332">
        <v>1218</v>
      </c>
      <c r="K18" s="332">
        <v>15287</v>
      </c>
      <c r="L18" s="360"/>
      <c r="M18" s="332">
        <v>247221</v>
      </c>
      <c r="R18" s="21"/>
      <c r="S18"/>
      <c r="T18"/>
      <c r="U18"/>
      <c r="V18"/>
      <c r="W18"/>
      <c r="X18"/>
      <c r="Y18"/>
      <c r="Z18"/>
    </row>
    <row r="19" spans="1:33" ht="12.75" customHeight="1" x14ac:dyDescent="0.2">
      <c r="A19" s="129">
        <v>2017</v>
      </c>
      <c r="B19" s="81">
        <v>84937</v>
      </c>
      <c r="C19" s="81">
        <v>148396</v>
      </c>
      <c r="D19" s="81">
        <v>3365</v>
      </c>
      <c r="E19" s="81">
        <v>708</v>
      </c>
      <c r="F19" s="81"/>
      <c r="G19" s="81">
        <v>1096</v>
      </c>
      <c r="H19" s="81">
        <v>4387</v>
      </c>
      <c r="I19" s="81"/>
      <c r="J19" s="81">
        <v>1220</v>
      </c>
      <c r="K19" s="81">
        <v>16469</v>
      </c>
      <c r="L19" s="81"/>
      <c r="M19" s="81">
        <v>257213</v>
      </c>
      <c r="R19" s="21"/>
      <c r="S19"/>
      <c r="T19"/>
      <c r="U19"/>
      <c r="V19"/>
      <c r="W19"/>
      <c r="X19"/>
      <c r="Y19"/>
      <c r="Z19"/>
      <c r="AA19"/>
      <c r="AB19"/>
      <c r="AC19"/>
      <c r="AD19"/>
      <c r="AE19"/>
      <c r="AF19"/>
      <c r="AG19"/>
    </row>
    <row r="20" spans="1:33" s="19" customFormat="1" ht="12.75" customHeight="1" x14ac:dyDescent="0.2">
      <c r="A20" s="49" t="s">
        <v>324</v>
      </c>
      <c r="B20" s="12"/>
      <c r="C20" s="12"/>
      <c r="D20" s="13"/>
      <c r="E20" s="13"/>
      <c r="F20" s="13"/>
      <c r="G20" s="12"/>
      <c r="H20" s="12"/>
      <c r="I20" s="12"/>
      <c r="J20" s="12"/>
      <c r="K20" s="12"/>
      <c r="L20" s="12"/>
      <c r="M20" s="222"/>
      <c r="N20" s="21"/>
      <c r="O20" s="21"/>
      <c r="P20" s="21"/>
      <c r="Q20" s="21"/>
      <c r="R20" s="21"/>
      <c r="S20"/>
      <c r="T20"/>
      <c r="U20"/>
      <c r="V20"/>
      <c r="W20"/>
      <c r="X20"/>
    </row>
    <row r="21" spans="1:33" s="19" customFormat="1" ht="12.75" customHeight="1" x14ac:dyDescent="0.2">
      <c r="N21" s="21"/>
      <c r="O21" s="21"/>
      <c r="P21" s="21"/>
      <c r="Q21" s="21"/>
      <c r="R21" s="21"/>
      <c r="S21"/>
      <c r="T21"/>
      <c r="U21"/>
      <c r="V21"/>
      <c r="W21"/>
      <c r="X21"/>
    </row>
    <row r="22" spans="1:33" s="19" customFormat="1" ht="12.75" customHeight="1" x14ac:dyDescent="0.2">
      <c r="D22" s="20"/>
      <c r="E22" s="20"/>
      <c r="F22" s="20"/>
      <c r="M22" s="217"/>
      <c r="N22" s="21"/>
      <c r="O22" s="21"/>
      <c r="P22" s="21"/>
      <c r="Q22" s="21"/>
      <c r="R22" s="21"/>
      <c r="S22"/>
      <c r="T22"/>
      <c r="U22"/>
      <c r="V22"/>
      <c r="W22"/>
      <c r="X22"/>
    </row>
    <row r="23" spans="1:33" ht="12.75" customHeight="1" x14ac:dyDescent="0.2">
      <c r="A23" s="21"/>
      <c r="D23" s="20"/>
      <c r="E23" s="20"/>
      <c r="F23" s="20"/>
      <c r="K23" s="19"/>
      <c r="L23" s="19"/>
      <c r="M23" s="19"/>
      <c r="R23" s="21"/>
      <c r="S23"/>
      <c r="T23"/>
      <c r="U23"/>
      <c r="V23"/>
      <c r="W23"/>
      <c r="X23"/>
    </row>
    <row r="24" spans="1:33" ht="12.75" customHeight="1" x14ac:dyDescent="0.2">
      <c r="A24" s="205" t="s">
        <v>84</v>
      </c>
      <c r="B24" s="25"/>
      <c r="C24" s="25"/>
      <c r="D24" s="25"/>
      <c r="E24" s="25"/>
      <c r="F24" s="25"/>
      <c r="G24" s="19"/>
      <c r="H24" s="19"/>
      <c r="I24" s="19"/>
      <c r="J24" s="19"/>
      <c r="K24" s="19"/>
      <c r="L24" s="19"/>
      <c r="M24" s="19"/>
      <c r="R24" s="21"/>
    </row>
    <row r="25" spans="1:33" s="227" customFormat="1" ht="12.75" customHeight="1" x14ac:dyDescent="0.2">
      <c r="A25" s="131" t="s">
        <v>538</v>
      </c>
      <c r="B25" s="339"/>
      <c r="C25" s="339"/>
      <c r="D25" s="339"/>
      <c r="E25" s="339"/>
      <c r="F25" s="339"/>
      <c r="G25" s="340"/>
      <c r="H25" s="340"/>
      <c r="I25" s="340"/>
      <c r="J25" s="340"/>
      <c r="K25" s="340"/>
      <c r="L25" s="340"/>
      <c r="M25" s="340"/>
      <c r="N25" s="341"/>
      <c r="O25" s="341"/>
      <c r="P25" s="341"/>
      <c r="Q25" s="341"/>
    </row>
    <row r="26" spans="1:33" s="227" customFormat="1" ht="12.75" customHeight="1" x14ac:dyDescent="0.2">
      <c r="A26" s="342" t="s">
        <v>425</v>
      </c>
      <c r="B26" s="343"/>
      <c r="C26" s="343"/>
      <c r="D26" s="343"/>
      <c r="E26" s="341"/>
      <c r="F26" s="341"/>
      <c r="G26" s="340"/>
      <c r="H26" s="340"/>
      <c r="I26" s="340"/>
      <c r="J26" s="340"/>
      <c r="K26" s="340"/>
      <c r="L26" s="340"/>
      <c r="M26" s="340"/>
      <c r="N26" s="341"/>
      <c r="O26" s="341"/>
      <c r="P26" s="341"/>
      <c r="Q26" s="341"/>
    </row>
    <row r="27" spans="1:33" ht="12.75" customHeight="1" x14ac:dyDescent="0.2">
      <c r="A27" s="344" t="s">
        <v>539</v>
      </c>
      <c r="B27" s="345"/>
      <c r="C27" s="345"/>
      <c r="D27" s="345"/>
      <c r="E27" s="345"/>
      <c r="F27" s="345"/>
      <c r="G27" s="346"/>
      <c r="H27" s="346"/>
      <c r="I27" s="346"/>
      <c r="J27" s="346"/>
      <c r="K27" s="346"/>
      <c r="L27" s="346"/>
      <c r="M27" s="346"/>
      <c r="N27" s="341"/>
      <c r="O27" s="341"/>
      <c r="P27" s="341"/>
      <c r="Q27" s="341"/>
      <c r="R27" s="21"/>
    </row>
    <row r="28" spans="1:33" ht="12.75" customHeight="1" x14ac:dyDescent="0.2">
      <c r="A28" s="347"/>
      <c r="B28" s="348"/>
      <c r="C28" s="348"/>
      <c r="D28" s="348"/>
      <c r="E28" s="348"/>
      <c r="F28" s="348"/>
      <c r="G28" s="349"/>
      <c r="H28" s="349"/>
      <c r="I28" s="349"/>
      <c r="J28" s="349"/>
      <c r="K28" s="349"/>
      <c r="L28" s="346"/>
      <c r="M28" s="349"/>
      <c r="N28" s="348"/>
      <c r="O28" s="348"/>
      <c r="P28" s="348"/>
      <c r="Q28" s="341"/>
      <c r="R28" s="21"/>
    </row>
    <row r="29" spans="1:33" ht="12.75" customHeight="1" x14ac:dyDescent="0.2">
      <c r="A29" s="348"/>
      <c r="B29" s="605" t="s">
        <v>424</v>
      </c>
      <c r="C29" s="605"/>
      <c r="D29" s="605"/>
      <c r="E29" s="605"/>
      <c r="F29" s="605"/>
      <c r="G29" s="605"/>
      <c r="H29" s="605"/>
      <c r="I29" s="605"/>
      <c r="J29" s="605"/>
      <c r="K29" s="605"/>
      <c r="L29" s="350"/>
      <c r="M29" s="605" t="s">
        <v>423</v>
      </c>
      <c r="N29" s="605"/>
      <c r="O29" s="605"/>
      <c r="P29" s="605"/>
      <c r="Q29" s="341"/>
      <c r="R29" s="19"/>
      <c r="S29" s="19"/>
      <c r="T29" s="19"/>
      <c r="U29" s="19"/>
      <c r="V29" s="19"/>
      <c r="W29" s="19"/>
      <c r="X29" s="19"/>
    </row>
    <row r="30" spans="1:33" s="153" customFormat="1" ht="12.75" customHeight="1" x14ac:dyDescent="0.2">
      <c r="A30" s="341"/>
      <c r="B30" s="605" t="s">
        <v>288</v>
      </c>
      <c r="C30" s="605"/>
      <c r="D30" s="605"/>
      <c r="E30" s="605"/>
      <c r="F30" s="346"/>
      <c r="G30" s="605" t="s">
        <v>289</v>
      </c>
      <c r="H30" s="605"/>
      <c r="I30" s="605"/>
      <c r="J30" s="605"/>
      <c r="K30" s="605"/>
      <c r="L30" s="346"/>
      <c r="M30" s="341"/>
      <c r="N30" s="340"/>
      <c r="O30" s="340"/>
      <c r="P30" s="349"/>
      <c r="Q30" s="341"/>
    </row>
    <row r="31" spans="1:33" ht="12.75" customHeight="1" x14ac:dyDescent="0.2">
      <c r="A31" s="340" t="s">
        <v>196</v>
      </c>
      <c r="B31" s="350" t="s">
        <v>81</v>
      </c>
      <c r="C31" s="351"/>
      <c r="D31" s="351"/>
      <c r="E31" s="343" t="s">
        <v>4</v>
      </c>
      <c r="F31" s="343"/>
      <c r="G31" s="350" t="s">
        <v>82</v>
      </c>
      <c r="H31" s="351"/>
      <c r="I31" s="351"/>
      <c r="J31" s="351"/>
      <c r="K31" s="343" t="s">
        <v>4</v>
      </c>
      <c r="L31" s="343"/>
      <c r="M31" s="350" t="s">
        <v>82</v>
      </c>
      <c r="N31" s="351"/>
      <c r="O31" s="351"/>
      <c r="P31" s="343" t="s">
        <v>4</v>
      </c>
      <c r="Q31" s="352"/>
      <c r="R31" s="21"/>
    </row>
    <row r="32" spans="1:33" ht="12.75" customHeight="1" x14ac:dyDescent="0.2">
      <c r="A32" s="349" t="s">
        <v>64</v>
      </c>
      <c r="B32" s="353">
        <v>-3500</v>
      </c>
      <c r="C32" s="354" t="s">
        <v>65</v>
      </c>
      <c r="D32" s="354" t="s">
        <v>15</v>
      </c>
      <c r="E32" s="354" t="s">
        <v>83</v>
      </c>
      <c r="F32" s="349"/>
      <c r="G32" s="353">
        <v>-3500</v>
      </c>
      <c r="H32" s="354" t="s">
        <v>65</v>
      </c>
      <c r="I32" s="354"/>
      <c r="J32" s="354" t="s">
        <v>15</v>
      </c>
      <c r="K32" s="354" t="s">
        <v>83</v>
      </c>
      <c r="L32" s="354"/>
      <c r="M32" s="353">
        <v>-3500</v>
      </c>
      <c r="N32" s="354" t="s">
        <v>65</v>
      </c>
      <c r="O32" s="354" t="s">
        <v>15</v>
      </c>
      <c r="P32" s="354" t="s">
        <v>83</v>
      </c>
      <c r="Q32" s="352"/>
      <c r="R32" s="21"/>
    </row>
    <row r="33" spans="1:28" ht="12.75" customHeight="1" x14ac:dyDescent="0.2">
      <c r="A33" s="355">
        <v>2008</v>
      </c>
      <c r="B33" s="356">
        <v>12876</v>
      </c>
      <c r="C33" s="356">
        <v>45514</v>
      </c>
      <c r="D33" s="356">
        <v>58390</v>
      </c>
      <c r="E33" s="356">
        <v>10628</v>
      </c>
      <c r="F33" s="356"/>
      <c r="G33" s="356">
        <v>331794</v>
      </c>
      <c r="H33" s="356">
        <v>29679</v>
      </c>
      <c r="I33" s="356"/>
      <c r="J33" s="356">
        <v>361473</v>
      </c>
      <c r="K33" s="356">
        <v>131470</v>
      </c>
      <c r="L33" s="356"/>
      <c r="M33" s="356">
        <v>86217</v>
      </c>
      <c r="N33" s="356">
        <v>4119</v>
      </c>
      <c r="O33" s="356">
        <v>90336</v>
      </c>
      <c r="P33" s="356">
        <v>1010</v>
      </c>
      <c r="Q33" s="357"/>
      <c r="R33" s="21"/>
    </row>
    <row r="34" spans="1:28" ht="12.75" customHeight="1" x14ac:dyDescent="0.2">
      <c r="A34" s="355">
        <v>2009</v>
      </c>
      <c r="B34" s="356">
        <v>13093</v>
      </c>
      <c r="C34" s="356">
        <v>45782</v>
      </c>
      <c r="D34" s="356">
        <v>58875</v>
      </c>
      <c r="E34" s="356">
        <v>11327</v>
      </c>
      <c r="F34" s="356"/>
      <c r="G34" s="356">
        <v>335058</v>
      </c>
      <c r="H34" s="356">
        <v>28297</v>
      </c>
      <c r="I34" s="356"/>
      <c r="J34" s="356">
        <v>363355</v>
      </c>
      <c r="K34" s="356">
        <v>131751</v>
      </c>
      <c r="L34" s="356"/>
      <c r="M34" s="356">
        <v>88182</v>
      </c>
      <c r="N34" s="356">
        <v>4164</v>
      </c>
      <c r="O34" s="356">
        <v>92346</v>
      </c>
      <c r="P34" s="356">
        <v>1044</v>
      </c>
      <c r="R34" s="21"/>
    </row>
    <row r="35" spans="1:28" ht="12.75" customHeight="1" x14ac:dyDescent="0.2">
      <c r="A35" s="355">
        <v>2010</v>
      </c>
      <c r="B35" s="356">
        <v>13470</v>
      </c>
      <c r="C35" s="356">
        <v>46166</v>
      </c>
      <c r="D35" s="356">
        <v>59636</v>
      </c>
      <c r="E35" s="356">
        <v>12195</v>
      </c>
      <c r="F35" s="356"/>
      <c r="G35" s="356">
        <v>349087</v>
      </c>
      <c r="H35" s="356">
        <v>28946</v>
      </c>
      <c r="I35" s="356"/>
      <c r="J35" s="356">
        <v>378033</v>
      </c>
      <c r="K35" s="356">
        <v>139086</v>
      </c>
      <c r="L35" s="356"/>
      <c r="M35" s="356">
        <v>84961</v>
      </c>
      <c r="N35" s="356">
        <v>3811</v>
      </c>
      <c r="O35" s="356">
        <v>88772</v>
      </c>
      <c r="P35" s="356">
        <v>840</v>
      </c>
      <c r="R35" s="21"/>
    </row>
    <row r="36" spans="1:28" ht="12.75" customHeight="1" x14ac:dyDescent="0.2">
      <c r="A36" s="355">
        <v>2011</v>
      </c>
      <c r="B36" s="356">
        <v>13380</v>
      </c>
      <c r="C36" s="356">
        <v>46375</v>
      </c>
      <c r="D36" s="356">
        <v>59755</v>
      </c>
      <c r="E36" s="356">
        <v>12652</v>
      </c>
      <c r="F36" s="356"/>
      <c r="G36" s="356">
        <v>370671</v>
      </c>
      <c r="H36" s="356">
        <v>30688</v>
      </c>
      <c r="I36" s="356"/>
      <c r="J36" s="356">
        <v>401359</v>
      </c>
      <c r="K36" s="356">
        <v>149574</v>
      </c>
      <c r="L36" s="356"/>
      <c r="M36" s="356">
        <v>83482</v>
      </c>
      <c r="N36" s="356">
        <v>3676</v>
      </c>
      <c r="O36" s="356">
        <v>87158</v>
      </c>
      <c r="P36" s="356">
        <v>737</v>
      </c>
      <c r="R36" s="21"/>
    </row>
    <row r="37" spans="1:28" ht="12.75" customHeight="1" x14ac:dyDescent="0.2">
      <c r="A37" s="355">
        <v>2012</v>
      </c>
      <c r="B37" s="356">
        <v>12727</v>
      </c>
      <c r="C37" s="356">
        <v>45983</v>
      </c>
      <c r="D37" s="356">
        <v>58710</v>
      </c>
      <c r="E37" s="356">
        <v>12122</v>
      </c>
      <c r="F37" s="356"/>
      <c r="G37" s="356">
        <v>379235</v>
      </c>
      <c r="H37" s="356">
        <v>30046</v>
      </c>
      <c r="I37" s="356"/>
      <c r="J37" s="356">
        <v>409281</v>
      </c>
      <c r="K37" s="356">
        <v>154557</v>
      </c>
      <c r="L37" s="356"/>
      <c r="M37" s="356">
        <v>85132</v>
      </c>
      <c r="N37" s="356">
        <v>3698</v>
      </c>
      <c r="O37" s="356">
        <v>88830</v>
      </c>
      <c r="P37" s="356">
        <v>789</v>
      </c>
      <c r="R37" s="21"/>
    </row>
    <row r="38" spans="1:28" ht="12.75" customHeight="1" x14ac:dyDescent="0.2">
      <c r="A38" s="355">
        <v>2013</v>
      </c>
      <c r="B38" s="356">
        <v>12547</v>
      </c>
      <c r="C38" s="356">
        <v>45572</v>
      </c>
      <c r="D38" s="356">
        <v>58119</v>
      </c>
      <c r="E38" s="356">
        <v>12088</v>
      </c>
      <c r="F38" s="356"/>
      <c r="G38" s="356">
        <v>385382</v>
      </c>
      <c r="H38" s="356">
        <v>29928</v>
      </c>
      <c r="I38" s="356"/>
      <c r="J38" s="356">
        <v>415310</v>
      </c>
      <c r="K38" s="356">
        <v>157070</v>
      </c>
      <c r="L38" s="356"/>
      <c r="M38" s="356">
        <v>88123</v>
      </c>
      <c r="N38" s="356">
        <v>3630</v>
      </c>
      <c r="O38" s="356">
        <v>91753</v>
      </c>
      <c r="P38" s="356">
        <v>852</v>
      </c>
      <c r="R38" s="21"/>
    </row>
    <row r="39" spans="1:28" ht="12.75" customHeight="1" x14ac:dyDescent="0.2">
      <c r="A39" s="355">
        <v>2014</v>
      </c>
      <c r="B39" s="356">
        <v>12694</v>
      </c>
      <c r="C39" s="356">
        <v>46113</v>
      </c>
      <c r="D39" s="356">
        <v>58807</v>
      </c>
      <c r="E39" s="356">
        <v>12380</v>
      </c>
      <c r="F39" s="356"/>
      <c r="G39" s="356">
        <v>398348</v>
      </c>
      <c r="H39" s="356">
        <v>29782</v>
      </c>
      <c r="I39" s="356"/>
      <c r="J39" s="356">
        <v>428130</v>
      </c>
      <c r="K39" s="356">
        <v>162504</v>
      </c>
      <c r="L39" s="356"/>
      <c r="M39" s="356">
        <v>90619</v>
      </c>
      <c r="N39" s="356">
        <v>3649</v>
      </c>
      <c r="O39" s="356">
        <v>94268</v>
      </c>
      <c r="P39" s="356">
        <v>786</v>
      </c>
      <c r="R39" s="21"/>
    </row>
    <row r="40" spans="1:28" ht="12.75" customHeight="1" x14ac:dyDescent="0.2">
      <c r="A40" s="355">
        <v>2015</v>
      </c>
      <c r="B40" s="356">
        <v>14895</v>
      </c>
      <c r="C40" s="356">
        <v>46882</v>
      </c>
      <c r="D40" s="356">
        <v>61777</v>
      </c>
      <c r="E40" s="356">
        <v>14893</v>
      </c>
      <c r="F40" s="356"/>
      <c r="G40" s="356">
        <v>409156</v>
      </c>
      <c r="H40" s="356">
        <v>29487</v>
      </c>
      <c r="I40" s="356"/>
      <c r="J40" s="356">
        <v>438643</v>
      </c>
      <c r="K40" s="356">
        <v>167727</v>
      </c>
      <c r="L40" s="356"/>
      <c r="M40" s="356">
        <v>92117</v>
      </c>
      <c r="N40" s="356">
        <v>3677</v>
      </c>
      <c r="O40" s="356">
        <v>95794</v>
      </c>
      <c r="P40" s="356">
        <v>723</v>
      </c>
      <c r="R40" s="21"/>
    </row>
    <row r="41" spans="1:28" ht="12.75" customHeight="1" x14ac:dyDescent="0.2">
      <c r="A41" s="355">
        <v>2016</v>
      </c>
      <c r="B41" s="356">
        <v>15601</v>
      </c>
      <c r="C41" s="356">
        <v>47819</v>
      </c>
      <c r="D41" s="356">
        <v>63420</v>
      </c>
      <c r="E41" s="356">
        <v>15826</v>
      </c>
      <c r="F41" s="356"/>
      <c r="G41" s="356">
        <v>424396</v>
      </c>
      <c r="H41" s="356">
        <v>29824</v>
      </c>
      <c r="I41" s="356"/>
      <c r="J41" s="356">
        <v>454220</v>
      </c>
      <c r="K41" s="356">
        <v>178853</v>
      </c>
      <c r="L41" s="356"/>
      <c r="M41" s="356">
        <v>94751</v>
      </c>
      <c r="N41" s="356">
        <v>3787</v>
      </c>
      <c r="O41" s="356">
        <v>98538</v>
      </c>
      <c r="P41" s="356">
        <v>697</v>
      </c>
      <c r="R41" s="21"/>
    </row>
    <row r="42" spans="1:28" ht="12.75" customHeight="1" x14ac:dyDescent="0.2">
      <c r="A42" s="358">
        <v>2017</v>
      </c>
      <c r="B42" s="359">
        <v>19029</v>
      </c>
      <c r="C42" s="359">
        <v>48972</v>
      </c>
      <c r="D42" s="359">
        <v>68001</v>
      </c>
      <c r="E42" s="359">
        <v>19174</v>
      </c>
      <c r="F42" s="359"/>
      <c r="G42" s="359">
        <v>438468</v>
      </c>
      <c r="H42" s="359">
        <v>30287</v>
      </c>
      <c r="I42" s="359"/>
      <c r="J42" s="359">
        <v>468755</v>
      </c>
      <c r="K42" s="359">
        <v>189389</v>
      </c>
      <c r="L42" s="359"/>
      <c r="M42" s="359">
        <v>97866</v>
      </c>
      <c r="N42" s="359">
        <v>3766</v>
      </c>
      <c r="O42" s="359">
        <v>101632</v>
      </c>
      <c r="P42" s="359">
        <v>647</v>
      </c>
      <c r="R42" s="21"/>
      <c r="X42"/>
      <c r="Y42"/>
      <c r="Z42"/>
      <c r="AA42"/>
      <c r="AB42" s="228"/>
    </row>
    <row r="43" spans="1:28" ht="12.75" customHeight="1" x14ac:dyDescent="0.2">
      <c r="B43" s="139"/>
      <c r="C43" s="139"/>
      <c r="D43" s="19"/>
      <c r="E43" s="19"/>
      <c r="F43" s="19"/>
      <c r="G43" s="230"/>
      <c r="J43" s="19"/>
      <c r="K43" s="12"/>
      <c r="L43" s="12"/>
      <c r="M43" s="12"/>
      <c r="R43" s="21"/>
    </row>
    <row r="44" spans="1:28" ht="12.75" customHeight="1" x14ac:dyDescent="0.2">
      <c r="R44" s="21"/>
    </row>
    <row r="45" spans="1:28" ht="12.75" customHeight="1" x14ac:dyDescent="0.2">
      <c r="R45" s="21"/>
    </row>
    <row r="46" spans="1:28" ht="12.75" customHeight="1" x14ac:dyDescent="0.2">
      <c r="R46" s="21"/>
    </row>
    <row r="47" spans="1:28" ht="12.75" customHeight="1" x14ac:dyDescent="0.2">
      <c r="R47" s="21"/>
    </row>
    <row r="48" spans="1:28" ht="12.75" customHeight="1" x14ac:dyDescent="0.2">
      <c r="R48" s="21"/>
    </row>
    <row r="49" spans="18:20" ht="12.75" customHeight="1" x14ac:dyDescent="0.2">
      <c r="R49" s="21"/>
    </row>
    <row r="50" spans="18:20" ht="12.75" customHeight="1" x14ac:dyDescent="0.2">
      <c r="R50" s="21"/>
    </row>
    <row r="51" spans="18:20" ht="18" customHeight="1" x14ac:dyDescent="0.2">
      <c r="R51" s="21"/>
    </row>
    <row r="52" spans="18:20" ht="12.75" customHeight="1" x14ac:dyDescent="0.2">
      <c r="R52" s="21"/>
    </row>
    <row r="53" spans="18:20" ht="12.75" customHeight="1" x14ac:dyDescent="0.2">
      <c r="R53" s="21"/>
    </row>
    <row r="54" spans="18:20" ht="12.75" customHeight="1" x14ac:dyDescent="0.2">
      <c r="R54" s="21"/>
    </row>
    <row r="55" spans="18:20" ht="12.75" customHeight="1" x14ac:dyDescent="0.2">
      <c r="R55" s="21"/>
    </row>
    <row r="56" spans="18:20" ht="12.75" customHeight="1" x14ac:dyDescent="0.2">
      <c r="R56" s="335"/>
      <c r="S56"/>
      <c r="T56" s="22"/>
    </row>
    <row r="57" spans="18:20" ht="12.75" customHeight="1" x14ac:dyDescent="0.2">
      <c r="R57" s="335"/>
      <c r="S57"/>
      <c r="T57" s="22"/>
    </row>
    <row r="58" spans="18:20" ht="12.75" customHeight="1" x14ac:dyDescent="0.2">
      <c r="R58" s="335"/>
      <c r="S58"/>
      <c r="T58" s="22"/>
    </row>
    <row r="59" spans="18:20" ht="12.75" customHeight="1" x14ac:dyDescent="0.2">
      <c r="R59" s="335"/>
      <c r="S59"/>
      <c r="T59" s="22"/>
    </row>
    <row r="60" spans="18:20" ht="12.75" customHeight="1" x14ac:dyDescent="0.2">
      <c r="R60" s="335"/>
      <c r="S60"/>
      <c r="T60" s="22"/>
    </row>
    <row r="61" spans="18:20" ht="12.75" customHeight="1" x14ac:dyDescent="0.2">
      <c r="R61" s="335"/>
      <c r="S61"/>
      <c r="T61" s="22"/>
    </row>
    <row r="62" spans="18:20" ht="12.75" customHeight="1" x14ac:dyDescent="0.2">
      <c r="R62" s="335"/>
      <c r="S62"/>
      <c r="T62" s="22"/>
    </row>
    <row r="63" spans="18:20" ht="12.75" customHeight="1" x14ac:dyDescent="0.2">
      <c r="R63" s="335"/>
      <c r="S63" s="22"/>
    </row>
    <row r="64" spans="18:20" ht="12.75" customHeight="1" x14ac:dyDescent="0.2">
      <c r="R64" s="335"/>
      <c r="S64" s="22"/>
    </row>
    <row r="65" spans="18:18" ht="12.75" customHeight="1" x14ac:dyDescent="0.2">
      <c r="R65"/>
    </row>
  </sheetData>
  <mergeCells count="5">
    <mergeCell ref="C6:D6"/>
    <mergeCell ref="B30:E30"/>
    <mergeCell ref="G30:K30"/>
    <mergeCell ref="M29:P29"/>
    <mergeCell ref="B29:K29"/>
  </mergeCells>
  <phoneticPr fontId="29"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tabColor rgb="FF00B050"/>
    <pageSetUpPr fitToPage="1"/>
  </sheetPr>
  <dimension ref="A1:W70"/>
  <sheetViews>
    <sheetView showGridLines="0" zoomScaleNormal="100" workbookViewId="0"/>
  </sheetViews>
  <sheetFormatPr defaultColWidth="9.140625" defaultRowHeight="12.75" customHeight="1" x14ac:dyDescent="0.2"/>
  <cols>
    <col min="1" max="1" width="18" style="19" customWidth="1"/>
    <col min="2" max="2" width="7.5703125" style="139" customWidth="1"/>
    <col min="3" max="3" width="8.5703125" style="139" customWidth="1"/>
    <col min="4" max="4" width="10.140625" style="19" customWidth="1"/>
    <col min="5" max="6" width="8.140625" style="19" customWidth="1"/>
    <col min="7" max="7" width="9" style="230" customWidth="1"/>
    <col min="8" max="8" width="10.140625" style="230" customWidth="1"/>
    <col min="9" max="9" width="11.140625" style="19" customWidth="1"/>
    <col min="10" max="10" width="8.140625" style="19" customWidth="1"/>
    <col min="11" max="11" width="8.140625" style="12" customWidth="1"/>
    <col min="12" max="12" width="12.140625" style="12" customWidth="1"/>
    <col min="13" max="13" width="6.7109375" style="19" customWidth="1"/>
    <col min="14" max="14" width="6.7109375" style="139" customWidth="1"/>
    <col min="15" max="15" width="6" style="21" customWidth="1"/>
    <col min="16" max="16" width="8.42578125" style="228" customWidth="1"/>
    <col min="17" max="17" width="6" style="21" customWidth="1"/>
    <col min="18" max="18" width="5" style="21" customWidth="1"/>
    <col min="19" max="19" width="4" style="21" customWidth="1"/>
    <col min="20" max="20" width="7" style="21" customWidth="1"/>
    <col min="21" max="21" width="8.28515625" style="21" customWidth="1"/>
    <col min="22" max="22" width="7.85546875" style="21" customWidth="1"/>
    <col min="23" max="28" width="6.7109375" style="21" customWidth="1"/>
    <col min="29" max="16384" width="9.140625" style="21"/>
  </cols>
  <sheetData>
    <row r="1" spans="1:23" ht="12.75" customHeight="1" x14ac:dyDescent="0.2">
      <c r="B1" s="21"/>
      <c r="C1" s="21"/>
      <c r="D1" s="21"/>
      <c r="E1" s="21"/>
      <c r="F1" s="21"/>
      <c r="G1" s="21"/>
      <c r="H1" s="21"/>
      <c r="I1" s="21"/>
      <c r="J1" s="21"/>
      <c r="M1" s="12"/>
    </row>
    <row r="2" spans="1:23" s="25" customFormat="1" ht="12.75" customHeight="1" x14ac:dyDescent="0.2">
      <c r="A2" s="88" t="s">
        <v>109</v>
      </c>
      <c r="B2" s="139"/>
      <c r="C2" s="139"/>
      <c r="D2" s="19"/>
      <c r="E2" s="19"/>
      <c r="F2" s="19"/>
      <c r="G2" s="230"/>
      <c r="H2" s="230"/>
      <c r="I2" s="12"/>
      <c r="J2" s="12"/>
      <c r="K2" s="23"/>
      <c r="L2" s="23"/>
      <c r="P2" s="21"/>
      <c r="Q2" s="21"/>
      <c r="V2" s="21"/>
      <c r="W2" s="21"/>
    </row>
    <row r="3" spans="1:23" s="25" customFormat="1" ht="12.75" customHeight="1" x14ac:dyDescent="0.2">
      <c r="A3" s="131" t="s">
        <v>540</v>
      </c>
      <c r="D3" s="223"/>
      <c r="E3" s="223"/>
      <c r="F3" s="223"/>
      <c r="G3" s="223"/>
      <c r="H3" s="223"/>
      <c r="I3" s="223"/>
      <c r="J3" s="223"/>
      <c r="K3" s="23"/>
      <c r="L3" s="23"/>
      <c r="P3" s="21"/>
      <c r="Q3" s="21"/>
      <c r="V3" s="21"/>
      <c r="W3" s="21"/>
    </row>
    <row r="4" spans="1:23" ht="12.75" customHeight="1" x14ac:dyDescent="0.2">
      <c r="A4" s="118" t="s">
        <v>541</v>
      </c>
      <c r="B4" s="21"/>
      <c r="C4" s="21"/>
      <c r="D4" s="15"/>
      <c r="E4" s="15"/>
      <c r="F4" s="15"/>
      <c r="G4" s="15"/>
      <c r="H4" s="15"/>
      <c r="I4" s="15"/>
      <c r="J4" s="15"/>
      <c r="K4" s="47"/>
      <c r="L4" s="22"/>
      <c r="M4" s="21"/>
      <c r="N4" s="21"/>
      <c r="P4" s="21"/>
    </row>
    <row r="5" spans="1:23" ht="12.75" customHeight="1" x14ac:dyDescent="0.2">
      <c r="A5" s="28"/>
      <c r="B5" s="17"/>
      <c r="C5" s="17"/>
      <c r="D5" s="158"/>
      <c r="E5" s="158"/>
      <c r="F5" s="158"/>
      <c r="G5" s="158"/>
      <c r="H5" s="158"/>
      <c r="I5" s="158"/>
      <c r="J5" s="158"/>
      <c r="K5" s="47"/>
      <c r="L5" s="22"/>
      <c r="M5" s="21"/>
      <c r="N5" s="21"/>
      <c r="P5" s="21"/>
    </row>
    <row r="6" spans="1:23" s="19" customFormat="1" ht="12.75" customHeight="1" x14ac:dyDescent="0.2">
      <c r="B6" s="20" t="s">
        <v>67</v>
      </c>
      <c r="C6" s="604" t="s">
        <v>68</v>
      </c>
      <c r="D6" s="604"/>
      <c r="E6" s="20" t="s">
        <v>69</v>
      </c>
      <c r="F6" s="20" t="s">
        <v>70</v>
      </c>
      <c r="G6" s="57" t="s">
        <v>453</v>
      </c>
      <c r="H6" s="20" t="s">
        <v>72</v>
      </c>
      <c r="I6" s="20" t="s">
        <v>131</v>
      </c>
      <c r="J6" s="220" t="s">
        <v>15</v>
      </c>
      <c r="K6" s="12"/>
      <c r="L6" s="12"/>
    </row>
    <row r="7" spans="1:23" s="19" customFormat="1" ht="12.75" customHeight="1" x14ac:dyDescent="0.2">
      <c r="B7" s="13"/>
      <c r="C7" s="13"/>
      <c r="D7" s="13" t="s">
        <v>73</v>
      </c>
      <c r="E7" s="13" t="s">
        <v>74</v>
      </c>
      <c r="F7" s="20"/>
      <c r="G7" s="213"/>
      <c r="H7" s="20" t="s">
        <v>75</v>
      </c>
      <c r="I7" s="20" t="s">
        <v>75</v>
      </c>
      <c r="J7" s="20"/>
      <c r="K7" s="12"/>
      <c r="L7" s="12"/>
    </row>
    <row r="8" spans="1:23" s="19" customFormat="1" ht="12.75" customHeight="1" x14ac:dyDescent="0.2">
      <c r="A8" s="19" t="s">
        <v>85</v>
      </c>
      <c r="B8" s="13"/>
      <c r="C8" s="13"/>
      <c r="D8" s="13" t="s">
        <v>76</v>
      </c>
      <c r="E8" s="13"/>
      <c r="F8" s="20"/>
      <c r="G8" s="213"/>
      <c r="H8" s="20" t="s">
        <v>77</v>
      </c>
      <c r="I8" s="20"/>
      <c r="J8" s="220"/>
      <c r="K8" s="40"/>
      <c r="L8" s="12"/>
    </row>
    <row r="9" spans="1:23" s="19" customFormat="1" ht="12.75" customHeight="1" x14ac:dyDescent="0.2">
      <c r="A9" s="28" t="s">
        <v>86</v>
      </c>
      <c r="B9" s="107"/>
      <c r="C9" s="107"/>
      <c r="D9" s="127"/>
      <c r="E9" s="107"/>
      <c r="F9" s="107"/>
      <c r="G9" s="107"/>
      <c r="H9" s="127" t="s">
        <v>78</v>
      </c>
      <c r="I9" s="107"/>
      <c r="J9" s="221"/>
      <c r="K9" s="12"/>
      <c r="L9" s="12"/>
    </row>
    <row r="10" spans="1:23" ht="12.75" customHeight="1" x14ac:dyDescent="0.2">
      <c r="A10" s="231" t="s">
        <v>87</v>
      </c>
      <c r="B10" s="66">
        <v>14788</v>
      </c>
      <c r="C10" s="66">
        <v>40753</v>
      </c>
      <c r="D10" s="66">
        <v>159</v>
      </c>
      <c r="E10" s="66">
        <v>0</v>
      </c>
      <c r="F10" s="66">
        <v>2</v>
      </c>
      <c r="G10" s="66">
        <v>7</v>
      </c>
      <c r="H10" s="66">
        <v>0</v>
      </c>
      <c r="I10" s="66">
        <v>3140</v>
      </c>
      <c r="J10" s="66">
        <v>58690</v>
      </c>
      <c r="K10" s="47"/>
    </row>
    <row r="11" spans="1:23" ht="12.75" customHeight="1" x14ac:dyDescent="0.2">
      <c r="A11" s="14" t="s">
        <v>88</v>
      </c>
      <c r="B11" s="66">
        <v>56588</v>
      </c>
      <c r="C11" s="66">
        <v>300455</v>
      </c>
      <c r="D11" s="66">
        <v>1804</v>
      </c>
      <c r="E11" s="66">
        <v>2</v>
      </c>
      <c r="F11" s="66">
        <v>9</v>
      </c>
      <c r="G11" s="66">
        <v>79</v>
      </c>
      <c r="H11" s="66">
        <v>14</v>
      </c>
      <c r="I11" s="66">
        <v>46855</v>
      </c>
      <c r="J11" s="66">
        <v>404002</v>
      </c>
      <c r="K11" s="47"/>
    </row>
    <row r="12" spans="1:23" ht="12.75" customHeight="1" x14ac:dyDescent="0.2">
      <c r="A12" s="14" t="s">
        <v>89</v>
      </c>
      <c r="B12" s="66">
        <v>16288</v>
      </c>
      <c r="C12" s="66">
        <v>66115</v>
      </c>
      <c r="D12" s="66">
        <v>319</v>
      </c>
      <c r="E12" s="66">
        <v>1</v>
      </c>
      <c r="F12" s="66">
        <v>14</v>
      </c>
      <c r="G12" s="66">
        <v>110</v>
      </c>
      <c r="H12" s="66">
        <v>90</v>
      </c>
      <c r="I12" s="66">
        <v>10783</v>
      </c>
      <c r="J12" s="66">
        <v>93401</v>
      </c>
      <c r="K12" s="47"/>
    </row>
    <row r="13" spans="1:23" ht="12.75" customHeight="1" x14ac:dyDescent="0.2">
      <c r="A13" s="14" t="s">
        <v>90</v>
      </c>
      <c r="B13" s="66">
        <v>977</v>
      </c>
      <c r="C13" s="66">
        <v>2873</v>
      </c>
      <c r="D13" s="66">
        <v>62</v>
      </c>
      <c r="E13" s="66">
        <v>0</v>
      </c>
      <c r="F13" s="66">
        <v>6</v>
      </c>
      <c r="G13" s="66">
        <v>13</v>
      </c>
      <c r="H13" s="66">
        <v>24</v>
      </c>
      <c r="I13" s="66">
        <v>778</v>
      </c>
      <c r="J13" s="66">
        <v>4671</v>
      </c>
      <c r="K13" s="47"/>
    </row>
    <row r="14" spans="1:23" ht="12.75" customHeight="1" x14ac:dyDescent="0.2">
      <c r="A14" s="14" t="s">
        <v>91</v>
      </c>
      <c r="B14" s="66">
        <v>442</v>
      </c>
      <c r="C14" s="66">
        <v>694</v>
      </c>
      <c r="D14" s="66">
        <v>27</v>
      </c>
      <c r="E14" s="66">
        <v>0</v>
      </c>
      <c r="F14" s="66">
        <v>5</v>
      </c>
      <c r="G14" s="66">
        <v>1</v>
      </c>
      <c r="H14" s="66">
        <v>50</v>
      </c>
      <c r="I14" s="66">
        <v>479</v>
      </c>
      <c r="J14" s="66">
        <v>1671</v>
      </c>
      <c r="K14" s="47"/>
    </row>
    <row r="15" spans="1:23" ht="12.75" customHeight="1" x14ac:dyDescent="0.2">
      <c r="A15" s="14" t="s">
        <v>92</v>
      </c>
      <c r="B15" s="66">
        <v>377</v>
      </c>
      <c r="C15" s="66">
        <v>539</v>
      </c>
      <c r="D15" s="66">
        <v>68</v>
      </c>
      <c r="E15" s="66">
        <v>0</v>
      </c>
      <c r="F15" s="66">
        <v>6</v>
      </c>
      <c r="G15" s="66">
        <v>2</v>
      </c>
      <c r="H15" s="66">
        <v>14</v>
      </c>
      <c r="I15" s="66">
        <v>332</v>
      </c>
      <c r="J15" s="66">
        <v>1270</v>
      </c>
      <c r="K15" s="47"/>
    </row>
    <row r="16" spans="1:23" ht="12.75" customHeight="1" x14ac:dyDescent="0.2">
      <c r="A16" s="14" t="s">
        <v>93</v>
      </c>
      <c r="B16" s="66">
        <v>300</v>
      </c>
      <c r="C16" s="66">
        <v>659</v>
      </c>
      <c r="D16" s="66">
        <v>109</v>
      </c>
      <c r="E16" s="66">
        <v>0</v>
      </c>
      <c r="F16" s="66">
        <v>8</v>
      </c>
      <c r="G16" s="66">
        <v>1</v>
      </c>
      <c r="H16" s="66">
        <v>13</v>
      </c>
      <c r="I16" s="66">
        <v>317</v>
      </c>
      <c r="J16" s="66">
        <v>1298</v>
      </c>
      <c r="K16" s="47"/>
    </row>
    <row r="17" spans="1:11" ht="12.75" customHeight="1" x14ac:dyDescent="0.2">
      <c r="A17" s="14" t="s">
        <v>94</v>
      </c>
      <c r="B17" s="66">
        <v>233</v>
      </c>
      <c r="C17" s="66">
        <v>589</v>
      </c>
      <c r="D17" s="66">
        <v>92</v>
      </c>
      <c r="E17" s="66">
        <v>0</v>
      </c>
      <c r="F17" s="66">
        <v>4</v>
      </c>
      <c r="G17" s="66">
        <v>3</v>
      </c>
      <c r="H17" s="66">
        <v>19</v>
      </c>
      <c r="I17" s="66">
        <v>346</v>
      </c>
      <c r="J17" s="66">
        <v>1194</v>
      </c>
      <c r="K17" s="47"/>
    </row>
    <row r="18" spans="1:11" ht="12.75" customHeight="1" x14ac:dyDescent="0.2">
      <c r="A18" s="14" t="s">
        <v>95</v>
      </c>
      <c r="B18" s="66">
        <v>670</v>
      </c>
      <c r="C18" s="66">
        <v>1654</v>
      </c>
      <c r="D18" s="66">
        <v>201</v>
      </c>
      <c r="E18" s="66">
        <v>1</v>
      </c>
      <c r="F18" s="66">
        <v>10</v>
      </c>
      <c r="G18" s="66">
        <v>7</v>
      </c>
      <c r="H18" s="66">
        <v>17</v>
      </c>
      <c r="I18" s="66">
        <v>774</v>
      </c>
      <c r="J18" s="66">
        <v>3133</v>
      </c>
      <c r="K18" s="47"/>
    </row>
    <row r="19" spans="1:11" ht="12.75" customHeight="1" x14ac:dyDescent="0.2">
      <c r="A19" s="14" t="s">
        <v>96</v>
      </c>
      <c r="B19" s="66">
        <v>762</v>
      </c>
      <c r="C19" s="66">
        <v>829</v>
      </c>
      <c r="D19" s="66">
        <v>99</v>
      </c>
      <c r="E19" s="66">
        <v>1</v>
      </c>
      <c r="F19" s="66">
        <v>26</v>
      </c>
      <c r="G19" s="66">
        <v>4</v>
      </c>
      <c r="H19" s="66">
        <v>34</v>
      </c>
      <c r="I19" s="66">
        <v>751</v>
      </c>
      <c r="J19" s="66">
        <v>2407</v>
      </c>
      <c r="K19" s="47"/>
    </row>
    <row r="20" spans="1:11" ht="12.75" customHeight="1" x14ac:dyDescent="0.2">
      <c r="A20" s="14" t="s">
        <v>97</v>
      </c>
      <c r="B20" s="66">
        <v>563</v>
      </c>
      <c r="C20" s="66">
        <v>822</v>
      </c>
      <c r="D20" s="66">
        <v>248</v>
      </c>
      <c r="E20" s="66">
        <v>1</v>
      </c>
      <c r="F20" s="66">
        <v>43</v>
      </c>
      <c r="G20" s="66">
        <v>6</v>
      </c>
      <c r="H20" s="66">
        <v>103</v>
      </c>
      <c r="I20" s="66">
        <v>1099</v>
      </c>
      <c r="J20" s="66">
        <v>2637</v>
      </c>
      <c r="K20" s="47"/>
    </row>
    <row r="21" spans="1:11" ht="12.75" customHeight="1" x14ac:dyDescent="0.2">
      <c r="A21" s="14" t="s">
        <v>98</v>
      </c>
      <c r="B21" s="66">
        <v>947</v>
      </c>
      <c r="C21" s="66">
        <v>1760</v>
      </c>
      <c r="D21" s="66">
        <v>473</v>
      </c>
      <c r="E21" s="66">
        <v>1</v>
      </c>
      <c r="F21" s="66">
        <v>47</v>
      </c>
      <c r="G21" s="66">
        <v>14</v>
      </c>
      <c r="H21" s="66">
        <v>28</v>
      </c>
      <c r="I21" s="66">
        <v>1369</v>
      </c>
      <c r="J21" s="66">
        <v>4166</v>
      </c>
      <c r="K21" s="47"/>
    </row>
    <row r="22" spans="1:11" ht="12.75" customHeight="1" x14ac:dyDescent="0.2">
      <c r="A22" s="14" t="s">
        <v>99</v>
      </c>
      <c r="B22" s="66">
        <v>960</v>
      </c>
      <c r="C22" s="66">
        <v>1877</v>
      </c>
      <c r="D22" s="66">
        <v>487</v>
      </c>
      <c r="E22" s="66">
        <v>1</v>
      </c>
      <c r="F22" s="66">
        <v>78</v>
      </c>
      <c r="G22" s="66">
        <v>25</v>
      </c>
      <c r="H22" s="66">
        <v>41</v>
      </c>
      <c r="I22" s="66">
        <v>1087</v>
      </c>
      <c r="J22" s="66">
        <v>4069</v>
      </c>
      <c r="K22" s="47"/>
    </row>
    <row r="23" spans="1:11" ht="12.75" customHeight="1" x14ac:dyDescent="0.2">
      <c r="A23" s="14" t="s">
        <v>100</v>
      </c>
      <c r="B23" s="66">
        <v>564</v>
      </c>
      <c r="C23" s="66">
        <v>1312</v>
      </c>
      <c r="D23" s="66">
        <v>198</v>
      </c>
      <c r="E23" s="66">
        <v>3</v>
      </c>
      <c r="F23" s="66">
        <v>95</v>
      </c>
      <c r="G23" s="66">
        <v>212</v>
      </c>
      <c r="H23" s="66">
        <v>60</v>
      </c>
      <c r="I23" s="66">
        <v>1253</v>
      </c>
      <c r="J23" s="66">
        <v>3499</v>
      </c>
      <c r="K23" s="47"/>
    </row>
    <row r="24" spans="1:11" ht="12.75" customHeight="1" x14ac:dyDescent="0.2">
      <c r="A24" s="14" t="s">
        <v>101</v>
      </c>
      <c r="B24" s="66">
        <v>459</v>
      </c>
      <c r="C24" s="66">
        <v>293</v>
      </c>
      <c r="D24" s="66">
        <v>35</v>
      </c>
      <c r="E24" s="66">
        <v>2</v>
      </c>
      <c r="F24" s="66">
        <v>131</v>
      </c>
      <c r="G24" s="66">
        <v>652</v>
      </c>
      <c r="H24" s="66">
        <v>61</v>
      </c>
      <c r="I24" s="66">
        <v>1011</v>
      </c>
      <c r="J24" s="66">
        <v>2609</v>
      </c>
      <c r="K24" s="47"/>
    </row>
    <row r="25" spans="1:11" ht="12.75" customHeight="1" x14ac:dyDescent="0.2">
      <c r="A25" s="14" t="s">
        <v>102</v>
      </c>
      <c r="B25" s="66">
        <v>651</v>
      </c>
      <c r="C25" s="66">
        <v>231</v>
      </c>
      <c r="D25" s="66">
        <v>154</v>
      </c>
      <c r="E25" s="66">
        <v>17</v>
      </c>
      <c r="F25" s="66">
        <v>184</v>
      </c>
      <c r="G25" s="66">
        <v>641</v>
      </c>
      <c r="H25" s="66">
        <v>87</v>
      </c>
      <c r="I25" s="66">
        <v>1009</v>
      </c>
      <c r="J25" s="66">
        <v>2820</v>
      </c>
      <c r="K25" s="47"/>
    </row>
    <row r="26" spans="1:11" ht="12.75" customHeight="1" x14ac:dyDescent="0.2">
      <c r="A26" s="14" t="s">
        <v>103</v>
      </c>
      <c r="B26" s="66">
        <v>985</v>
      </c>
      <c r="C26" s="66">
        <v>1533</v>
      </c>
      <c r="D26" s="66">
        <v>1172</v>
      </c>
      <c r="E26" s="66">
        <v>22</v>
      </c>
      <c r="F26" s="66">
        <v>305</v>
      </c>
      <c r="G26" s="66">
        <v>583</v>
      </c>
      <c r="H26" s="66">
        <v>68</v>
      </c>
      <c r="I26" s="66">
        <v>1325</v>
      </c>
      <c r="J26" s="66">
        <v>4821</v>
      </c>
      <c r="K26" s="47"/>
    </row>
    <row r="27" spans="1:11" ht="12.75" customHeight="1" x14ac:dyDescent="0.2">
      <c r="A27" s="14" t="s">
        <v>104</v>
      </c>
      <c r="B27" s="66">
        <v>1184</v>
      </c>
      <c r="C27" s="66">
        <v>3903</v>
      </c>
      <c r="D27" s="66">
        <v>1959</v>
      </c>
      <c r="E27" s="66">
        <v>180</v>
      </c>
      <c r="F27" s="66">
        <v>371</v>
      </c>
      <c r="G27" s="66">
        <v>122</v>
      </c>
      <c r="H27" s="66">
        <v>104</v>
      </c>
      <c r="I27" s="66">
        <v>2332</v>
      </c>
      <c r="J27" s="66">
        <v>8196</v>
      </c>
      <c r="K27" s="47"/>
    </row>
    <row r="28" spans="1:11" ht="12.75" customHeight="1" x14ac:dyDescent="0.2">
      <c r="A28" s="14" t="s">
        <v>105</v>
      </c>
      <c r="B28" s="66">
        <v>1248</v>
      </c>
      <c r="C28" s="66">
        <v>2871</v>
      </c>
      <c r="D28" s="66">
        <v>918</v>
      </c>
      <c r="E28" s="66">
        <v>181</v>
      </c>
      <c r="F28" s="66">
        <v>405</v>
      </c>
      <c r="G28" s="66">
        <v>85</v>
      </c>
      <c r="H28" s="66">
        <v>180</v>
      </c>
      <c r="I28" s="66">
        <v>3249</v>
      </c>
      <c r="J28" s="66">
        <v>8219</v>
      </c>
      <c r="K28" s="47"/>
    </row>
    <row r="29" spans="1:11" ht="12.75" customHeight="1" x14ac:dyDescent="0.2">
      <c r="A29" s="14" t="s">
        <v>106</v>
      </c>
      <c r="B29" s="66">
        <v>714</v>
      </c>
      <c r="C29" s="66">
        <v>851</v>
      </c>
      <c r="D29" s="66">
        <v>185</v>
      </c>
      <c r="E29" s="66">
        <v>82</v>
      </c>
      <c r="F29" s="66">
        <v>281</v>
      </c>
      <c r="G29" s="66">
        <v>167</v>
      </c>
      <c r="H29" s="66">
        <v>365</v>
      </c>
      <c r="I29" s="66">
        <v>2729</v>
      </c>
      <c r="J29" s="66">
        <v>5189</v>
      </c>
      <c r="K29" s="47"/>
    </row>
    <row r="30" spans="1:11" ht="12.75" customHeight="1" x14ac:dyDescent="0.2">
      <c r="A30" s="14" t="s">
        <v>107</v>
      </c>
      <c r="B30" s="66">
        <v>534</v>
      </c>
      <c r="C30" s="66">
        <v>222</v>
      </c>
      <c r="D30" s="66">
        <v>37</v>
      </c>
      <c r="E30" s="66">
        <v>356</v>
      </c>
      <c r="F30" s="66">
        <v>120</v>
      </c>
      <c r="G30" s="66">
        <v>1105</v>
      </c>
      <c r="H30" s="66">
        <v>676</v>
      </c>
      <c r="I30" s="66">
        <v>2505</v>
      </c>
      <c r="J30" s="66">
        <v>5518</v>
      </c>
      <c r="K30" s="47"/>
    </row>
    <row r="31" spans="1:11" ht="12.75" customHeight="1" x14ac:dyDescent="0.2">
      <c r="A31" s="14" t="s">
        <v>108</v>
      </c>
      <c r="B31" s="66">
        <v>547</v>
      </c>
      <c r="C31" s="66">
        <v>77</v>
      </c>
      <c r="D31" s="66">
        <v>18</v>
      </c>
      <c r="E31" s="66">
        <v>842</v>
      </c>
      <c r="F31" s="66">
        <v>141</v>
      </c>
      <c r="G31" s="66">
        <v>5048</v>
      </c>
      <c r="H31" s="66">
        <v>1355</v>
      </c>
      <c r="I31" s="66">
        <v>6862</v>
      </c>
      <c r="J31" s="66">
        <v>14872</v>
      </c>
      <c r="K31" s="47"/>
    </row>
    <row r="32" spans="1:11" ht="12.75" customHeight="1" x14ac:dyDescent="0.2">
      <c r="A32" s="259" t="s">
        <v>39</v>
      </c>
      <c r="B32" s="66">
        <v>3</v>
      </c>
      <c r="C32" s="66">
        <v>19</v>
      </c>
      <c r="D32" s="66">
        <v>1</v>
      </c>
      <c r="E32" s="66">
        <v>0</v>
      </c>
      <c r="F32" s="66">
        <v>0</v>
      </c>
      <c r="G32" s="66">
        <v>0</v>
      </c>
      <c r="H32" s="66">
        <v>0</v>
      </c>
      <c r="I32" s="66">
        <v>14</v>
      </c>
      <c r="J32" s="66">
        <v>36</v>
      </c>
      <c r="K32" s="47"/>
    </row>
    <row r="33" spans="1:22" s="233" customFormat="1" ht="12.75" customHeight="1" x14ac:dyDescent="0.2">
      <c r="A33" s="183" t="s">
        <v>48</v>
      </c>
      <c r="B33" s="73">
        <f>SUM(B10:B32)</f>
        <v>100784</v>
      </c>
      <c r="C33" s="73">
        <f t="shared" ref="C33:J33" si="0">SUM(C10:C32)</f>
        <v>430931</v>
      </c>
      <c r="D33" s="73">
        <f t="shared" si="0"/>
        <v>8825</v>
      </c>
      <c r="E33" s="73">
        <f t="shared" si="0"/>
        <v>1693</v>
      </c>
      <c r="F33" s="73">
        <f t="shared" si="0"/>
        <v>2291</v>
      </c>
      <c r="G33" s="73">
        <f t="shared" si="0"/>
        <v>8887</v>
      </c>
      <c r="H33" s="73">
        <f t="shared" si="0"/>
        <v>3403</v>
      </c>
      <c r="I33" s="73">
        <f t="shared" si="0"/>
        <v>90399</v>
      </c>
      <c r="J33" s="73">
        <f t="shared" si="0"/>
        <v>638388</v>
      </c>
      <c r="K33" s="47"/>
      <c r="L33" s="232"/>
      <c r="N33" s="234"/>
    </row>
    <row r="34" spans="1:22" ht="12.75" customHeight="1" x14ac:dyDescent="0.2">
      <c r="A34" s="49" t="s">
        <v>324</v>
      </c>
      <c r="H34" s="19"/>
      <c r="L34" s="43"/>
      <c r="M34" s="21"/>
      <c r="N34" s="228"/>
      <c r="P34" s="21"/>
    </row>
    <row r="35" spans="1:22" ht="12.75" customHeight="1" x14ac:dyDescent="0.2">
      <c r="B35"/>
      <c r="C35"/>
      <c r="D35"/>
      <c r="E35"/>
      <c r="F35"/>
      <c r="G35"/>
      <c r="H35"/>
      <c r="I35"/>
      <c r="J35"/>
      <c r="K35" s="21"/>
      <c r="L35" s="228"/>
      <c r="M35" s="21"/>
      <c r="N35" s="21"/>
      <c r="P35" s="21"/>
    </row>
    <row r="36" spans="1:22" ht="12.75" customHeight="1" x14ac:dyDescent="0.2">
      <c r="B36"/>
      <c r="C36"/>
      <c r="D36"/>
      <c r="E36"/>
      <c r="F36"/>
      <c r="G36"/>
      <c r="H36"/>
      <c r="I36"/>
      <c r="J36"/>
      <c r="K36" s="21"/>
      <c r="L36" s="228"/>
      <c r="M36" s="21"/>
      <c r="N36" s="21"/>
      <c r="P36" s="21"/>
    </row>
    <row r="37" spans="1:22" s="25" customFormat="1" ht="12.75" customHeight="1" x14ac:dyDescent="0.2">
      <c r="A37" s="192"/>
      <c r="B37"/>
      <c r="C37"/>
      <c r="D37"/>
      <c r="E37"/>
      <c r="F37"/>
      <c r="G37"/>
      <c r="H37"/>
      <c r="I37"/>
      <c r="J37"/>
      <c r="K37" s="192"/>
      <c r="L37" s="192"/>
      <c r="M37" s="235"/>
      <c r="O37" s="236"/>
      <c r="U37" s="21"/>
      <c r="V37" s="21"/>
    </row>
    <row r="38" spans="1:22" ht="12.75" customHeight="1" x14ac:dyDescent="0.2">
      <c r="A38" s="88" t="s">
        <v>127</v>
      </c>
      <c r="B38" s="25"/>
      <c r="C38" s="25"/>
      <c r="D38" s="223"/>
      <c r="E38" s="223"/>
      <c r="F38" s="223"/>
      <c r="G38" s="223"/>
      <c r="H38" s="223"/>
      <c r="I38" s="223"/>
      <c r="J38" s="223"/>
      <c r="K38" s="24"/>
      <c r="L38" s="21"/>
      <c r="M38" s="21"/>
      <c r="N38" s="21"/>
      <c r="P38" s="21"/>
    </row>
    <row r="39" spans="1:22" ht="12.75" customHeight="1" x14ac:dyDescent="0.2">
      <c r="A39" s="116" t="s">
        <v>542</v>
      </c>
      <c r="B39" s="25"/>
      <c r="C39" s="25"/>
      <c r="D39" s="223"/>
      <c r="E39" s="223"/>
      <c r="F39" s="223"/>
      <c r="G39" s="223"/>
      <c r="H39" s="223"/>
      <c r="I39" s="223"/>
      <c r="J39" s="223"/>
      <c r="K39" s="24"/>
      <c r="L39" s="21"/>
      <c r="M39" s="21"/>
      <c r="N39" s="21"/>
      <c r="P39" s="21"/>
    </row>
    <row r="40" spans="1:22" ht="12.75" customHeight="1" x14ac:dyDescent="0.2">
      <c r="A40" s="118" t="s">
        <v>543</v>
      </c>
      <c r="B40" s="21"/>
      <c r="C40" s="21"/>
      <c r="D40" s="15"/>
      <c r="E40" s="15"/>
      <c r="F40" s="15"/>
      <c r="G40" s="15"/>
      <c r="H40" s="15"/>
      <c r="I40" s="15"/>
      <c r="J40" s="15"/>
      <c r="K40" s="22"/>
      <c r="L40" s="21"/>
      <c r="M40" s="21"/>
      <c r="N40" s="21"/>
      <c r="P40" s="21"/>
    </row>
    <row r="41" spans="1:22" ht="12.75" customHeight="1" x14ac:dyDescent="0.2">
      <c r="A41" s="28"/>
      <c r="B41" s="17"/>
      <c r="C41" s="17"/>
      <c r="D41" s="158"/>
      <c r="E41" s="158"/>
      <c r="F41" s="158"/>
      <c r="G41" s="158"/>
      <c r="H41" s="158"/>
      <c r="I41" s="158"/>
      <c r="J41" s="158"/>
      <c r="K41" s="22"/>
      <c r="L41" s="21"/>
      <c r="M41" s="21"/>
      <c r="N41" s="21"/>
      <c r="P41" s="21"/>
    </row>
    <row r="42" spans="1:22" s="12" customFormat="1" ht="12.75" customHeight="1" x14ac:dyDescent="0.2">
      <c r="B42" s="13" t="s">
        <v>67</v>
      </c>
      <c r="C42" s="604" t="s">
        <v>68</v>
      </c>
      <c r="D42" s="604"/>
      <c r="E42" s="13" t="s">
        <v>69</v>
      </c>
      <c r="F42" s="13" t="s">
        <v>70</v>
      </c>
      <c r="G42" s="13" t="s">
        <v>71</v>
      </c>
      <c r="H42" s="13" t="s">
        <v>72</v>
      </c>
      <c r="I42" s="13" t="s">
        <v>131</v>
      </c>
      <c r="J42" s="219" t="s">
        <v>15</v>
      </c>
    </row>
    <row r="43" spans="1:22" s="19" customFormat="1" ht="12.75" customHeight="1" x14ac:dyDescent="0.2">
      <c r="D43" s="20" t="s">
        <v>73</v>
      </c>
      <c r="E43" s="20" t="s">
        <v>74</v>
      </c>
      <c r="F43" s="20"/>
      <c r="G43" s="213"/>
      <c r="H43" s="20" t="s">
        <v>75</v>
      </c>
      <c r="I43" s="20" t="s">
        <v>75</v>
      </c>
      <c r="J43" s="20"/>
      <c r="K43" s="12"/>
    </row>
    <row r="44" spans="1:22" s="19" customFormat="1" ht="12.75" customHeight="1" x14ac:dyDescent="0.2">
      <c r="A44" s="126"/>
      <c r="C44" s="12"/>
      <c r="D44" s="13" t="s">
        <v>76</v>
      </c>
      <c r="E44" s="20"/>
      <c r="F44" s="20"/>
      <c r="G44" s="213"/>
      <c r="H44" s="20" t="s">
        <v>77</v>
      </c>
      <c r="I44" s="20"/>
      <c r="J44" s="220"/>
      <c r="K44" s="12"/>
      <c r="L44" s="139"/>
    </row>
    <row r="45" spans="1:22" s="19" customFormat="1" ht="12.75" customHeight="1" x14ac:dyDescent="0.2">
      <c r="A45" s="28" t="s">
        <v>110</v>
      </c>
      <c r="B45" s="107"/>
      <c r="C45" s="107"/>
      <c r="D45" s="28"/>
      <c r="E45" s="107"/>
      <c r="F45" s="107"/>
      <c r="G45" s="107"/>
      <c r="H45" s="127" t="s">
        <v>78</v>
      </c>
      <c r="I45" s="107"/>
      <c r="J45" s="221"/>
      <c r="K45" s="12"/>
    </row>
    <row r="46" spans="1:22" ht="12.75" customHeight="1" x14ac:dyDescent="0.2">
      <c r="A46" s="160" t="s">
        <v>111</v>
      </c>
      <c r="B46" s="66">
        <v>8442</v>
      </c>
      <c r="C46" s="66">
        <v>1591</v>
      </c>
      <c r="D46" s="66">
        <v>0</v>
      </c>
      <c r="E46" s="66">
        <v>0</v>
      </c>
      <c r="F46" s="66">
        <v>0</v>
      </c>
      <c r="G46" s="66">
        <v>0</v>
      </c>
      <c r="H46" s="66">
        <v>0</v>
      </c>
      <c r="I46" s="66">
        <v>80</v>
      </c>
      <c r="J46" s="66">
        <v>10113</v>
      </c>
      <c r="K46" s="15"/>
      <c r="U46" s="22"/>
    </row>
    <row r="47" spans="1:22" ht="12.75" customHeight="1" x14ac:dyDescent="0.2">
      <c r="A47" s="64" t="s">
        <v>112</v>
      </c>
      <c r="B47" s="66">
        <v>5639</v>
      </c>
      <c r="C47" s="66">
        <v>65131</v>
      </c>
      <c r="D47" s="66">
        <v>17</v>
      </c>
      <c r="E47" s="66">
        <v>0</v>
      </c>
      <c r="F47" s="66">
        <v>1</v>
      </c>
      <c r="G47" s="66">
        <v>0</v>
      </c>
      <c r="H47" s="66">
        <v>0</v>
      </c>
      <c r="I47" s="66">
        <v>735</v>
      </c>
      <c r="J47" s="66">
        <v>71506</v>
      </c>
      <c r="K47" s="15"/>
      <c r="U47" s="22"/>
    </row>
    <row r="48" spans="1:22" ht="12.75" customHeight="1" x14ac:dyDescent="0.2">
      <c r="A48" s="64" t="s">
        <v>113</v>
      </c>
      <c r="B48" s="66">
        <v>6917</v>
      </c>
      <c r="C48" s="66">
        <v>152616</v>
      </c>
      <c r="D48" s="66">
        <v>95</v>
      </c>
      <c r="E48" s="66">
        <v>0</v>
      </c>
      <c r="F48" s="66">
        <v>0</v>
      </c>
      <c r="G48" s="66">
        <v>0</v>
      </c>
      <c r="H48" s="66">
        <v>2</v>
      </c>
      <c r="I48" s="66">
        <v>1639</v>
      </c>
      <c r="J48" s="66">
        <v>161174</v>
      </c>
      <c r="K48" s="15"/>
      <c r="U48" s="22"/>
    </row>
    <row r="49" spans="1:21" ht="12.75" customHeight="1" x14ac:dyDescent="0.2">
      <c r="A49" s="64" t="s">
        <v>114</v>
      </c>
      <c r="B49" s="66">
        <v>49462</v>
      </c>
      <c r="C49" s="66">
        <v>100079</v>
      </c>
      <c r="D49" s="66">
        <v>210</v>
      </c>
      <c r="E49" s="66">
        <v>1</v>
      </c>
      <c r="F49" s="66">
        <v>3</v>
      </c>
      <c r="G49" s="66">
        <v>4</v>
      </c>
      <c r="H49" s="66">
        <v>3</v>
      </c>
      <c r="I49" s="66">
        <v>26648</v>
      </c>
      <c r="J49" s="66">
        <v>176200</v>
      </c>
      <c r="K49" s="15"/>
      <c r="U49" s="22"/>
    </row>
    <row r="50" spans="1:21" ht="12.75" customHeight="1" x14ac:dyDescent="0.2">
      <c r="A50" s="64" t="s">
        <v>115</v>
      </c>
      <c r="B50" s="66">
        <v>16747</v>
      </c>
      <c r="C50" s="66">
        <v>88457</v>
      </c>
      <c r="D50" s="66">
        <v>1951</v>
      </c>
      <c r="E50" s="66">
        <v>2</v>
      </c>
      <c r="F50" s="66">
        <v>9</v>
      </c>
      <c r="G50" s="66">
        <v>168</v>
      </c>
      <c r="H50" s="66">
        <v>112</v>
      </c>
      <c r="I50" s="66">
        <v>30875</v>
      </c>
      <c r="J50" s="66">
        <v>136370</v>
      </c>
      <c r="K50" s="15"/>
      <c r="U50" s="22"/>
    </row>
    <row r="51" spans="1:21" ht="12.75" customHeight="1" x14ac:dyDescent="0.2">
      <c r="A51" s="64" t="s">
        <v>116</v>
      </c>
      <c r="B51" s="66">
        <v>1831</v>
      </c>
      <c r="C51" s="66">
        <v>2261</v>
      </c>
      <c r="D51" s="66">
        <v>76</v>
      </c>
      <c r="E51" s="66">
        <v>0</v>
      </c>
      <c r="F51" s="66">
        <v>8</v>
      </c>
      <c r="G51" s="66">
        <v>36</v>
      </c>
      <c r="H51" s="66">
        <v>72</v>
      </c>
      <c r="I51" s="66">
        <v>932</v>
      </c>
      <c r="J51" s="66">
        <v>5140</v>
      </c>
      <c r="K51" s="15"/>
      <c r="U51" s="22"/>
    </row>
    <row r="52" spans="1:21" ht="12.75" customHeight="1" x14ac:dyDescent="0.2">
      <c r="A52" s="64" t="s">
        <v>117</v>
      </c>
      <c r="B52" s="66">
        <v>1119</v>
      </c>
      <c r="C52" s="66">
        <v>1550</v>
      </c>
      <c r="D52" s="66">
        <v>135</v>
      </c>
      <c r="E52" s="66">
        <v>2</v>
      </c>
      <c r="F52" s="66">
        <v>16</v>
      </c>
      <c r="G52" s="66">
        <v>11</v>
      </c>
      <c r="H52" s="66">
        <v>48</v>
      </c>
      <c r="I52" s="66">
        <v>1107</v>
      </c>
      <c r="J52" s="66">
        <v>3853</v>
      </c>
      <c r="K52" s="15"/>
      <c r="U52" s="22"/>
    </row>
    <row r="53" spans="1:21" ht="12.75" customHeight="1" x14ac:dyDescent="0.2">
      <c r="A53" s="64" t="s">
        <v>118</v>
      </c>
      <c r="B53" s="66">
        <v>1015</v>
      </c>
      <c r="C53" s="66">
        <v>2735</v>
      </c>
      <c r="D53" s="66">
        <v>360</v>
      </c>
      <c r="E53" s="66">
        <v>0</v>
      </c>
      <c r="F53" s="66">
        <v>21</v>
      </c>
      <c r="G53" s="66">
        <v>7</v>
      </c>
      <c r="H53" s="66">
        <v>58</v>
      </c>
      <c r="I53" s="66">
        <v>1068</v>
      </c>
      <c r="J53" s="66">
        <v>4904</v>
      </c>
      <c r="K53" s="15"/>
      <c r="U53" s="22"/>
    </row>
    <row r="54" spans="1:21" ht="12.75" customHeight="1" x14ac:dyDescent="0.2">
      <c r="A54" s="64" t="s">
        <v>119</v>
      </c>
      <c r="B54" s="66">
        <v>1221</v>
      </c>
      <c r="C54" s="66">
        <v>2348</v>
      </c>
      <c r="D54" s="66">
        <v>505</v>
      </c>
      <c r="E54" s="66">
        <v>2</v>
      </c>
      <c r="F54" s="66">
        <v>48</v>
      </c>
      <c r="G54" s="66">
        <v>22</v>
      </c>
      <c r="H54" s="66">
        <v>37</v>
      </c>
      <c r="I54" s="66">
        <v>1459</v>
      </c>
      <c r="J54" s="66">
        <v>5137</v>
      </c>
      <c r="K54" s="15"/>
      <c r="U54" s="22"/>
    </row>
    <row r="55" spans="1:21" ht="12.75" customHeight="1" x14ac:dyDescent="0.2">
      <c r="A55" s="64" t="s">
        <v>120</v>
      </c>
      <c r="B55" s="66">
        <v>1593</v>
      </c>
      <c r="C55" s="66">
        <v>3937</v>
      </c>
      <c r="D55" s="66">
        <v>941</v>
      </c>
      <c r="E55" s="66">
        <v>3</v>
      </c>
      <c r="F55" s="66">
        <v>71</v>
      </c>
      <c r="G55" s="66">
        <v>1619</v>
      </c>
      <c r="H55" s="66">
        <v>249</v>
      </c>
      <c r="I55" s="66">
        <v>3559</v>
      </c>
      <c r="J55" s="66">
        <v>11031</v>
      </c>
      <c r="K55" s="15"/>
      <c r="U55" s="22"/>
    </row>
    <row r="56" spans="1:21" ht="12.75" customHeight="1" x14ac:dyDescent="0.2">
      <c r="A56" s="64" t="s">
        <v>121</v>
      </c>
      <c r="B56" s="66">
        <v>638</v>
      </c>
      <c r="C56" s="66">
        <v>429</v>
      </c>
      <c r="D56" s="66">
        <v>84</v>
      </c>
      <c r="E56" s="66">
        <v>4</v>
      </c>
      <c r="F56" s="66">
        <v>22</v>
      </c>
      <c r="G56" s="66">
        <v>508</v>
      </c>
      <c r="H56" s="66">
        <v>65</v>
      </c>
      <c r="I56" s="66">
        <v>468</v>
      </c>
      <c r="J56" s="66">
        <v>2134</v>
      </c>
      <c r="K56" s="15"/>
      <c r="U56" s="22"/>
    </row>
    <row r="57" spans="1:21" ht="12.75" customHeight="1" x14ac:dyDescent="0.2">
      <c r="A57" s="64" t="s">
        <v>122</v>
      </c>
      <c r="B57" s="66">
        <v>311</v>
      </c>
      <c r="C57" s="66">
        <v>28</v>
      </c>
      <c r="D57" s="66">
        <v>0</v>
      </c>
      <c r="E57" s="66">
        <v>4</v>
      </c>
      <c r="F57" s="66">
        <v>13</v>
      </c>
      <c r="G57" s="66">
        <v>78</v>
      </c>
      <c r="H57" s="66">
        <v>21</v>
      </c>
      <c r="I57" s="66">
        <v>187</v>
      </c>
      <c r="J57" s="66">
        <v>642</v>
      </c>
      <c r="K57" s="15"/>
    </row>
    <row r="58" spans="1:21" ht="12.75" customHeight="1" x14ac:dyDescent="0.2">
      <c r="A58" s="64" t="s">
        <v>123</v>
      </c>
      <c r="B58" s="66">
        <v>861</v>
      </c>
      <c r="C58" s="66">
        <v>801</v>
      </c>
      <c r="D58" s="66">
        <v>315</v>
      </c>
      <c r="E58" s="66">
        <v>26</v>
      </c>
      <c r="F58" s="66">
        <v>192</v>
      </c>
      <c r="G58" s="66">
        <v>675</v>
      </c>
      <c r="H58" s="66">
        <v>187</v>
      </c>
      <c r="I58" s="66">
        <v>2507</v>
      </c>
      <c r="J58" s="66">
        <v>5249</v>
      </c>
      <c r="K58" s="15"/>
    </row>
    <row r="59" spans="1:21" ht="12.75" customHeight="1" x14ac:dyDescent="0.2">
      <c r="A59" s="64" t="s">
        <v>124</v>
      </c>
      <c r="B59" s="66">
        <v>2645</v>
      </c>
      <c r="C59" s="66">
        <v>8178</v>
      </c>
      <c r="D59" s="66">
        <v>3808</v>
      </c>
      <c r="E59" s="66">
        <v>191</v>
      </c>
      <c r="F59" s="66">
        <v>1225</v>
      </c>
      <c r="G59" s="66">
        <v>4401</v>
      </c>
      <c r="H59" s="66">
        <v>1321</v>
      </c>
      <c r="I59" s="66">
        <v>8970</v>
      </c>
      <c r="J59" s="66">
        <v>26931</v>
      </c>
      <c r="K59" s="15"/>
    </row>
    <row r="60" spans="1:21" ht="12.75" customHeight="1" x14ac:dyDescent="0.2">
      <c r="A60" s="64" t="s">
        <v>125</v>
      </c>
      <c r="B60" s="66">
        <v>961</v>
      </c>
      <c r="C60" s="66">
        <v>737</v>
      </c>
      <c r="D60" s="66">
        <v>304</v>
      </c>
      <c r="E60" s="66">
        <v>1335</v>
      </c>
      <c r="F60" s="66">
        <v>372</v>
      </c>
      <c r="G60" s="66">
        <v>722</v>
      </c>
      <c r="H60" s="66">
        <v>327</v>
      </c>
      <c r="I60" s="66">
        <v>2965</v>
      </c>
      <c r="J60" s="66">
        <v>7419</v>
      </c>
      <c r="K60" s="15"/>
    </row>
    <row r="61" spans="1:21" ht="12.75" customHeight="1" x14ac:dyDescent="0.2">
      <c r="A61" s="64" t="s">
        <v>126</v>
      </c>
      <c r="B61" s="66">
        <v>1382</v>
      </c>
      <c r="C61" s="66">
        <v>53</v>
      </c>
      <c r="D61" s="66">
        <v>24</v>
      </c>
      <c r="E61" s="66">
        <v>123</v>
      </c>
      <c r="F61" s="66">
        <v>290</v>
      </c>
      <c r="G61" s="66">
        <v>636</v>
      </c>
      <c r="H61" s="66">
        <v>901</v>
      </c>
      <c r="I61" s="66">
        <v>7200</v>
      </c>
      <c r="J61" s="66">
        <v>10585</v>
      </c>
      <c r="K61" s="15"/>
    </row>
    <row r="62" spans="1:21" s="25" customFormat="1" ht="12.75" customHeight="1" x14ac:dyDescent="0.2">
      <c r="A62" s="237" t="s">
        <v>15</v>
      </c>
      <c r="B62" s="74">
        <f t="shared" ref="B62:J62" si="1">SUM(B46:B61)</f>
        <v>100784</v>
      </c>
      <c r="C62" s="74">
        <f t="shared" si="1"/>
        <v>430931</v>
      </c>
      <c r="D62" s="74">
        <f t="shared" si="1"/>
        <v>8825</v>
      </c>
      <c r="E62" s="74">
        <f t="shared" si="1"/>
        <v>1693</v>
      </c>
      <c r="F62" s="74">
        <f t="shared" si="1"/>
        <v>2291</v>
      </c>
      <c r="G62" s="74">
        <f t="shared" si="1"/>
        <v>8887</v>
      </c>
      <c r="H62" s="74">
        <f t="shared" si="1"/>
        <v>3403</v>
      </c>
      <c r="I62" s="74">
        <f t="shared" si="1"/>
        <v>90399</v>
      </c>
      <c r="J62" s="74">
        <f t="shared" si="1"/>
        <v>638388</v>
      </c>
      <c r="L62" s="15"/>
      <c r="M62" s="223"/>
    </row>
    <row r="63" spans="1:21" ht="12.75" customHeight="1" x14ac:dyDescent="0.2">
      <c r="A63" s="238" t="s">
        <v>336</v>
      </c>
      <c r="B63" s="161">
        <f>SUM(B46:B50)</f>
        <v>87207</v>
      </c>
      <c r="C63" s="161">
        <f t="shared" ref="C63:J63" si="2">SUM(C46:C50)</f>
        <v>407874</v>
      </c>
      <c r="D63" s="161">
        <f t="shared" si="2"/>
        <v>2273</v>
      </c>
      <c r="E63" s="161">
        <f t="shared" si="2"/>
        <v>3</v>
      </c>
      <c r="F63" s="161">
        <f t="shared" si="2"/>
        <v>13</v>
      </c>
      <c r="G63" s="161">
        <f t="shared" si="2"/>
        <v>172</v>
      </c>
      <c r="H63" s="161">
        <f t="shared" si="2"/>
        <v>117</v>
      </c>
      <c r="I63" s="161">
        <f t="shared" si="2"/>
        <v>59977</v>
      </c>
      <c r="J63" s="161">
        <f t="shared" si="2"/>
        <v>555363</v>
      </c>
      <c r="K63" s="21"/>
      <c r="L63" s="15"/>
      <c r="M63" s="15"/>
      <c r="N63" s="21"/>
      <c r="P63" s="21"/>
    </row>
    <row r="64" spans="1:21" s="199" customFormat="1" ht="12.75" customHeight="1" x14ac:dyDescent="0.2">
      <c r="A64" s="396" t="s">
        <v>472</v>
      </c>
      <c r="B64" s="239">
        <f>SUM(B51:B61)</f>
        <v>13577</v>
      </c>
      <c r="C64" s="239">
        <f t="shared" ref="C64:J64" si="3">SUM(C51:C61)</f>
        <v>23057</v>
      </c>
      <c r="D64" s="239">
        <f t="shared" si="3"/>
        <v>6552</v>
      </c>
      <c r="E64" s="239">
        <f t="shared" si="3"/>
        <v>1690</v>
      </c>
      <c r="F64" s="239">
        <f t="shared" si="3"/>
        <v>2278</v>
      </c>
      <c r="G64" s="239">
        <f t="shared" si="3"/>
        <v>8715</v>
      </c>
      <c r="H64" s="239">
        <f t="shared" si="3"/>
        <v>3286</v>
      </c>
      <c r="I64" s="239">
        <f t="shared" si="3"/>
        <v>30422</v>
      </c>
      <c r="J64" s="239">
        <f t="shared" si="3"/>
        <v>83025</v>
      </c>
      <c r="L64" s="15"/>
      <c r="M64" s="82"/>
    </row>
    <row r="65" spans="1:16" ht="12.75" customHeight="1" x14ac:dyDescent="0.2">
      <c r="A65" s="49" t="s">
        <v>324</v>
      </c>
      <c r="B65" s="15"/>
      <c r="C65" s="15"/>
      <c r="D65" s="15"/>
      <c r="E65" s="15"/>
      <c r="F65" s="15"/>
      <c r="G65" s="15"/>
      <c r="H65" s="15"/>
      <c r="I65" s="15"/>
      <c r="J65" s="15"/>
      <c r="K65" s="21"/>
      <c r="L65" s="21"/>
      <c r="M65" s="21"/>
      <c r="N65" s="21"/>
      <c r="P65" s="21"/>
    </row>
    <row r="66" spans="1:16" ht="12.75" customHeight="1" x14ac:dyDescent="0.2">
      <c r="A66" s="21"/>
      <c r="B66" s="30"/>
      <c r="C66" s="30"/>
      <c r="D66" s="30"/>
      <c r="E66" s="30"/>
      <c r="F66" s="30"/>
      <c r="G66" s="30"/>
      <c r="H66" s="30"/>
      <c r="I66" s="30"/>
      <c r="J66" s="30"/>
      <c r="K66" s="21"/>
      <c r="L66" s="21"/>
      <c r="M66" s="21"/>
      <c r="N66" s="21"/>
      <c r="P66" s="21"/>
    </row>
    <row r="67" spans="1:16" ht="12.75" customHeight="1" x14ac:dyDescent="0.2">
      <c r="B67" s="43"/>
      <c r="C67" s="43"/>
      <c r="D67" s="12"/>
      <c r="E67" s="12"/>
      <c r="F67" s="12"/>
      <c r="G67" s="240"/>
      <c r="H67" s="240"/>
      <c r="I67" s="12"/>
      <c r="J67" s="12"/>
    </row>
    <row r="68" spans="1:16" ht="12.75" customHeight="1" x14ac:dyDescent="0.2">
      <c r="A68"/>
      <c r="B68"/>
      <c r="C68"/>
      <c r="D68"/>
      <c r="E68"/>
      <c r="F68"/>
      <c r="G68"/>
      <c r="H68"/>
      <c r="I68"/>
      <c r="J68"/>
      <c r="K68"/>
      <c r="L68"/>
      <c r="M68"/>
      <c r="N68"/>
    </row>
    <row r="69" spans="1:16" ht="12.75" customHeight="1" x14ac:dyDescent="0.2">
      <c r="A69"/>
      <c r="B69"/>
      <c r="C69"/>
      <c r="D69"/>
      <c r="E69"/>
      <c r="F69"/>
      <c r="G69"/>
      <c r="H69"/>
      <c r="I69"/>
      <c r="J69"/>
      <c r="K69"/>
      <c r="L69"/>
      <c r="M69"/>
      <c r="N69"/>
    </row>
    <row r="70" spans="1:16" ht="12.75" customHeight="1" x14ac:dyDescent="0.2">
      <c r="A70"/>
      <c r="B70"/>
      <c r="C70"/>
      <c r="D70"/>
      <c r="E70"/>
      <c r="F70"/>
      <c r="G70"/>
      <c r="H70"/>
      <c r="I70"/>
      <c r="J70"/>
      <c r="K70"/>
      <c r="L70"/>
      <c r="M70"/>
      <c r="N70"/>
    </row>
  </sheetData>
  <mergeCells count="2">
    <mergeCell ref="C42:D42"/>
    <mergeCell ref="C6:D6"/>
  </mergeCells>
  <phoneticPr fontId="6" type="noConversion"/>
  <pageMargins left="0.70866141732283472" right="0.15748031496062992" top="0.98425196850393704" bottom="0.55118110236220474" header="0.51181102362204722" footer="0.51181102362204722"/>
  <pageSetup paperSize="9" scale="86" orientation="portrait" r:id="rId1"/>
  <headerFooter alignWithMargins="0">
    <oddHeader>&amp;R&amp;"Arial,Fet"LASTABILAR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tabColor rgb="FF00B050"/>
    <pageSetUpPr fitToPage="1"/>
  </sheetPr>
  <dimension ref="A1:W73"/>
  <sheetViews>
    <sheetView showGridLines="0" zoomScaleNormal="100" workbookViewId="0"/>
  </sheetViews>
  <sheetFormatPr defaultColWidth="9.140625" defaultRowHeight="12.75" customHeight="1" x14ac:dyDescent="0.2"/>
  <cols>
    <col min="1" max="1" width="48.42578125" style="21" customWidth="1"/>
    <col min="2" max="2" width="12.7109375" style="21" customWidth="1"/>
    <col min="3" max="3" width="15" style="15" customWidth="1"/>
    <col min="4" max="4" width="12" style="15" customWidth="1"/>
    <col min="5" max="5" width="5.7109375" style="21" customWidth="1"/>
    <col min="6" max="7" width="8.28515625" style="21" customWidth="1"/>
    <col min="8" max="8" width="7.7109375" style="21" customWidth="1"/>
    <col min="9" max="9" width="6.7109375" style="21" customWidth="1"/>
    <col min="10" max="10" width="5.7109375" style="21" customWidth="1"/>
    <col min="11" max="11" width="8.5703125" style="21" customWidth="1"/>
    <col min="12" max="13" width="5.7109375" style="21" customWidth="1"/>
    <col min="14" max="14" width="3.7109375" style="21" customWidth="1"/>
    <col min="15" max="15" width="5.7109375" style="21" customWidth="1"/>
    <col min="16" max="16" width="3.7109375" style="21" customWidth="1"/>
    <col min="17" max="17" width="5.7109375" style="21" customWidth="1"/>
    <col min="18" max="18" width="9.28515625" style="21" customWidth="1"/>
    <col min="19" max="19" width="4.7109375" style="21" customWidth="1"/>
    <col min="20" max="20" width="6.7109375" style="21" customWidth="1"/>
    <col min="21" max="21" width="8.28515625" style="21" customWidth="1"/>
    <col min="22" max="22" width="3.7109375" style="21" customWidth="1"/>
    <col min="23" max="28" width="6.7109375" style="21" customWidth="1"/>
    <col min="29" max="16384" width="9.140625" style="21"/>
  </cols>
  <sheetData>
    <row r="1" spans="1:23" s="25" customFormat="1" ht="12.75" customHeight="1" x14ac:dyDescent="0.2">
      <c r="A1" s="192"/>
      <c r="C1" s="223"/>
      <c r="D1" s="192"/>
      <c r="F1" s="21"/>
      <c r="G1" s="21"/>
      <c r="P1" s="21"/>
      <c r="Q1" s="21"/>
      <c r="V1" s="21"/>
      <c r="W1" s="21"/>
    </row>
    <row r="2" spans="1:23" s="25" customFormat="1" ht="12.75" customHeight="1" x14ac:dyDescent="0.2">
      <c r="A2" s="88" t="s">
        <v>391</v>
      </c>
      <c r="C2" s="223"/>
      <c r="D2" s="223"/>
      <c r="F2" s="21"/>
      <c r="G2" s="21"/>
      <c r="P2" s="21"/>
      <c r="Q2" s="21"/>
      <c r="V2" s="21"/>
      <c r="W2" s="21"/>
    </row>
    <row r="3" spans="1:23" s="25" customFormat="1" ht="12.75" customHeight="1" x14ac:dyDescent="0.2">
      <c r="A3" s="116" t="s">
        <v>545</v>
      </c>
      <c r="C3" s="223"/>
      <c r="D3" s="223"/>
      <c r="F3" s="21"/>
      <c r="G3" s="21"/>
      <c r="P3" s="21"/>
      <c r="Q3" s="21"/>
      <c r="V3" s="21"/>
      <c r="W3" s="21"/>
    </row>
    <row r="4" spans="1:23" ht="12.75" customHeight="1" x14ac:dyDescent="0.2">
      <c r="A4" s="118" t="s">
        <v>304</v>
      </c>
    </row>
    <row r="5" spans="1:23" ht="12.75" customHeight="1" x14ac:dyDescent="0.2">
      <c r="A5" s="118" t="s">
        <v>544</v>
      </c>
    </row>
    <row r="6" spans="1:23" s="25" customFormat="1" ht="12.75" customHeight="1" x14ac:dyDescent="0.2">
      <c r="A6" s="242"/>
      <c r="B6" s="76"/>
      <c r="C6" s="243"/>
      <c r="D6" s="243"/>
      <c r="E6" s="24"/>
      <c r="F6" s="21"/>
      <c r="G6" s="21"/>
      <c r="P6" s="21"/>
      <c r="Q6" s="21"/>
      <c r="V6" s="21"/>
      <c r="W6" s="21"/>
    </row>
    <row r="7" spans="1:23" ht="12.75" customHeight="1" x14ac:dyDescent="0.2">
      <c r="B7" s="604" t="s">
        <v>128</v>
      </c>
      <c r="C7" s="604"/>
      <c r="D7" s="34" t="s">
        <v>15</v>
      </c>
      <c r="E7" s="12"/>
      <c r="I7" s="78"/>
      <c r="K7" s="78"/>
    </row>
    <row r="8" spans="1:23" ht="12.75" customHeight="1" x14ac:dyDescent="0.2">
      <c r="A8" s="28" t="s">
        <v>255</v>
      </c>
      <c r="B8" s="214">
        <v>-3500</v>
      </c>
      <c r="C8" s="214" t="s">
        <v>65</v>
      </c>
      <c r="D8" s="17"/>
      <c r="E8" s="12"/>
    </row>
    <row r="9" spans="1:23" ht="12.75" customHeight="1" x14ac:dyDescent="0.2">
      <c r="A9" s="194" t="s">
        <v>260</v>
      </c>
      <c r="B9" s="15">
        <v>53205</v>
      </c>
      <c r="C9" s="15">
        <v>3947</v>
      </c>
      <c r="D9" s="15">
        <v>57152</v>
      </c>
    </row>
    <row r="10" spans="1:23" ht="12.75" customHeight="1" x14ac:dyDescent="0.2">
      <c r="A10" s="14" t="s">
        <v>261</v>
      </c>
      <c r="B10" s="66">
        <v>1382</v>
      </c>
      <c r="C10" s="66">
        <v>346</v>
      </c>
      <c r="D10" s="66">
        <v>1728</v>
      </c>
    </row>
    <row r="11" spans="1:23" ht="12.75" customHeight="1" x14ac:dyDescent="0.2">
      <c r="A11" s="14" t="s">
        <v>262</v>
      </c>
      <c r="B11" s="66">
        <v>32472</v>
      </c>
      <c r="C11" s="66">
        <v>4377</v>
      </c>
      <c r="D11" s="66">
        <v>36849</v>
      </c>
    </row>
    <row r="12" spans="1:23" ht="12.75" customHeight="1" x14ac:dyDescent="0.2">
      <c r="A12" s="14" t="s">
        <v>263</v>
      </c>
      <c r="B12" s="66">
        <v>3249</v>
      </c>
      <c r="C12" s="66">
        <v>413</v>
      </c>
      <c r="D12" s="66">
        <v>3662</v>
      </c>
    </row>
    <row r="13" spans="1:23" s="152" customFormat="1" ht="12.75" customHeight="1" x14ac:dyDescent="0.2">
      <c r="A13" s="14" t="s">
        <v>264</v>
      </c>
      <c r="B13" s="66">
        <v>2910</v>
      </c>
      <c r="C13" s="66">
        <v>4145</v>
      </c>
      <c r="D13" s="66">
        <v>7055</v>
      </c>
    </row>
    <row r="14" spans="1:23" ht="12.75" customHeight="1" x14ac:dyDescent="0.2">
      <c r="A14" s="14" t="s">
        <v>51</v>
      </c>
      <c r="B14" s="66">
        <v>170774</v>
      </c>
      <c r="C14" s="66">
        <v>10103</v>
      </c>
      <c r="D14" s="66">
        <v>180877</v>
      </c>
    </row>
    <row r="15" spans="1:23" ht="12.75" customHeight="1" x14ac:dyDescent="0.2">
      <c r="A15" s="14" t="s">
        <v>265</v>
      </c>
      <c r="B15" s="66">
        <v>51573</v>
      </c>
      <c r="C15" s="66">
        <v>6373</v>
      </c>
      <c r="D15" s="66">
        <v>57946</v>
      </c>
    </row>
    <row r="16" spans="1:23" ht="12.75" customHeight="1" x14ac:dyDescent="0.2">
      <c r="A16" s="14" t="s">
        <v>266</v>
      </c>
      <c r="B16" s="66">
        <v>28381</v>
      </c>
      <c r="C16" s="66">
        <v>39674</v>
      </c>
      <c r="D16" s="66">
        <v>68055</v>
      </c>
    </row>
    <row r="17" spans="1:10" ht="12.75" customHeight="1" x14ac:dyDescent="0.2">
      <c r="A17" s="14" t="s">
        <v>279</v>
      </c>
      <c r="B17" s="66">
        <v>18184</v>
      </c>
      <c r="C17" s="66">
        <v>36101</v>
      </c>
      <c r="D17" s="66">
        <v>54285</v>
      </c>
    </row>
    <row r="18" spans="1:10" ht="12.75" customHeight="1" x14ac:dyDescent="0.2">
      <c r="A18" s="14" t="s">
        <v>52</v>
      </c>
      <c r="B18" s="66">
        <v>5607</v>
      </c>
      <c r="C18" s="66">
        <v>106</v>
      </c>
      <c r="D18" s="66">
        <v>5713</v>
      </c>
    </row>
    <row r="19" spans="1:10" ht="12.75" customHeight="1" x14ac:dyDescent="0.2">
      <c r="A19" s="14" t="s">
        <v>269</v>
      </c>
      <c r="B19" s="66">
        <v>3553</v>
      </c>
      <c r="C19" s="66">
        <v>148</v>
      </c>
      <c r="D19" s="66">
        <v>3701</v>
      </c>
    </row>
    <row r="20" spans="1:10" ht="12.75" customHeight="1" x14ac:dyDescent="0.2">
      <c r="A20" s="14" t="s">
        <v>270</v>
      </c>
      <c r="B20" s="66">
        <v>3851</v>
      </c>
      <c r="C20" s="66">
        <v>81</v>
      </c>
      <c r="D20" s="66">
        <v>3932</v>
      </c>
    </row>
    <row r="21" spans="1:10" ht="12.75" customHeight="1" x14ac:dyDescent="0.2">
      <c r="A21" s="14" t="s">
        <v>271</v>
      </c>
      <c r="B21" s="66">
        <v>16705</v>
      </c>
      <c r="C21" s="66">
        <v>611</v>
      </c>
      <c r="D21" s="66">
        <v>17316</v>
      </c>
    </row>
    <row r="22" spans="1:10" ht="12.75" customHeight="1" x14ac:dyDescent="0.2">
      <c r="A22" s="14" t="s">
        <v>272</v>
      </c>
      <c r="B22" s="66">
        <v>16606</v>
      </c>
      <c r="C22" s="66">
        <v>757</v>
      </c>
      <c r="D22" s="66">
        <v>17363</v>
      </c>
    </row>
    <row r="23" spans="1:10" ht="12.75" customHeight="1" x14ac:dyDescent="0.2">
      <c r="A23" s="14" t="s">
        <v>273</v>
      </c>
      <c r="B23" s="66">
        <v>37982</v>
      </c>
      <c r="C23" s="66">
        <v>2947</v>
      </c>
      <c r="D23" s="66">
        <v>40929</v>
      </c>
    </row>
    <row r="24" spans="1:10" ht="12.75" customHeight="1" x14ac:dyDescent="0.2">
      <c r="A24" s="156" t="s">
        <v>470</v>
      </c>
      <c r="B24" s="66">
        <v>1849</v>
      </c>
      <c r="C24" s="66">
        <v>1220</v>
      </c>
      <c r="D24" s="66">
        <v>3069</v>
      </c>
    </row>
    <row r="25" spans="1:10" ht="12.75" customHeight="1" x14ac:dyDescent="0.2">
      <c r="A25" s="14" t="s">
        <v>53</v>
      </c>
      <c r="B25" s="66">
        <v>4183</v>
      </c>
      <c r="C25" s="66">
        <v>876</v>
      </c>
      <c r="D25" s="66">
        <v>5059</v>
      </c>
    </row>
    <row r="26" spans="1:10" ht="12.75" customHeight="1" x14ac:dyDescent="0.2">
      <c r="A26" s="14" t="s">
        <v>274</v>
      </c>
      <c r="B26" s="66">
        <v>11870</v>
      </c>
      <c r="C26" s="66">
        <v>2021</v>
      </c>
      <c r="D26" s="66">
        <v>13891</v>
      </c>
    </row>
    <row r="27" spans="1:10" s="199" customFormat="1" ht="12.75" customHeight="1" x14ac:dyDescent="0.2">
      <c r="A27" s="14" t="s">
        <v>275</v>
      </c>
      <c r="B27" s="66">
        <v>3914</v>
      </c>
      <c r="C27" s="66">
        <v>393</v>
      </c>
      <c r="D27" s="66">
        <v>4307</v>
      </c>
    </row>
    <row r="28" spans="1:10" s="198" customFormat="1" ht="12.75" customHeight="1" x14ac:dyDescent="0.2">
      <c r="A28" s="14" t="s">
        <v>276</v>
      </c>
      <c r="B28" s="66">
        <v>5035</v>
      </c>
      <c r="C28" s="66">
        <v>283</v>
      </c>
      <c r="D28" s="66">
        <v>5318</v>
      </c>
      <c r="E28" s="244"/>
      <c r="F28" s="244"/>
      <c r="G28" s="244"/>
    </row>
    <row r="29" spans="1:10" ht="12.75" customHeight="1" x14ac:dyDescent="0.2">
      <c r="A29" s="156" t="s">
        <v>471</v>
      </c>
      <c r="B29" s="42" t="s">
        <v>40</v>
      </c>
      <c r="C29" s="42" t="s">
        <v>40</v>
      </c>
      <c r="D29" s="42" t="s">
        <v>40</v>
      </c>
      <c r="E29" s="22"/>
      <c r="F29" s="22"/>
      <c r="G29" s="22"/>
    </row>
    <row r="30" spans="1:10" ht="12.75" customHeight="1" x14ac:dyDescent="0.2">
      <c r="A30" s="14" t="s">
        <v>277</v>
      </c>
      <c r="B30" s="42" t="s">
        <v>40</v>
      </c>
      <c r="C30" s="42" t="s">
        <v>40</v>
      </c>
      <c r="D30" s="42" t="s">
        <v>40</v>
      </c>
      <c r="E30" s="13"/>
      <c r="F30" s="13"/>
      <c r="G30" s="13"/>
    </row>
    <row r="31" spans="1:10" ht="12.75" customHeight="1" x14ac:dyDescent="0.2">
      <c r="A31" s="129" t="s">
        <v>259</v>
      </c>
      <c r="B31" s="31">
        <v>2396</v>
      </c>
      <c r="C31" s="31">
        <v>438</v>
      </c>
      <c r="D31" s="31">
        <v>2834</v>
      </c>
      <c r="E31" s="22"/>
      <c r="F31" s="22"/>
      <c r="G31" s="22"/>
    </row>
    <row r="32" spans="1:10" s="25" customFormat="1" ht="12.75" customHeight="1" x14ac:dyDescent="0.2">
      <c r="A32" s="372" t="s">
        <v>424</v>
      </c>
      <c r="B32" s="210">
        <v>457497</v>
      </c>
      <c r="C32" s="210">
        <v>79259</v>
      </c>
      <c r="D32" s="210">
        <v>536756</v>
      </c>
      <c r="E32" s="67"/>
      <c r="F32" s="24"/>
      <c r="G32" s="430"/>
      <c r="H32" s="431"/>
      <c r="I32" s="431"/>
      <c r="J32" s="431"/>
    </row>
    <row r="33" spans="1:10" s="25" customFormat="1" ht="12.75" customHeight="1" x14ac:dyDescent="0.2">
      <c r="A33" s="14" t="s">
        <v>129</v>
      </c>
      <c r="B33" s="66">
        <v>12023</v>
      </c>
      <c r="C33" s="66">
        <v>263</v>
      </c>
      <c r="D33" s="66">
        <v>12286</v>
      </c>
      <c r="E33" s="67"/>
      <c r="F33" s="24"/>
      <c r="G33" s="430"/>
      <c r="H33" s="431"/>
      <c r="I33" s="431"/>
      <c r="J33" s="431"/>
    </row>
    <row r="34" spans="1:10" ht="12.75" customHeight="1" x14ac:dyDescent="0.2">
      <c r="A34" s="129" t="s">
        <v>130</v>
      </c>
      <c r="B34" s="15">
        <v>85843</v>
      </c>
      <c r="C34" s="15">
        <v>3503</v>
      </c>
      <c r="D34" s="15">
        <v>89346</v>
      </c>
      <c r="E34" s="12"/>
    </row>
    <row r="35" spans="1:10" s="245" customFormat="1" ht="12.75" customHeight="1" x14ac:dyDescent="0.2">
      <c r="A35" s="202" t="s">
        <v>15</v>
      </c>
      <c r="B35" s="204">
        <f>SUM(B32:B34)</f>
        <v>555363</v>
      </c>
      <c r="C35" s="204">
        <f t="shared" ref="C35:D35" si="0">SUM(C32:C34)</f>
        <v>83025</v>
      </c>
      <c r="D35" s="204">
        <f t="shared" si="0"/>
        <v>638388</v>
      </c>
      <c r="E35" s="192"/>
      <c r="F35" s="25"/>
      <c r="G35" s="25"/>
    </row>
    <row r="36" spans="1:10" ht="12.75" customHeight="1" x14ac:dyDescent="0.2">
      <c r="A36" s="49" t="s">
        <v>462</v>
      </c>
      <c r="C36" s="19"/>
      <c r="D36" s="60"/>
      <c r="E36" s="60"/>
      <c r="F36" s="60"/>
      <c r="G36" s="12"/>
    </row>
    <row r="37" spans="1:10" ht="12.75" customHeight="1" x14ac:dyDescent="0.2">
      <c r="A37" s="49" t="s">
        <v>473</v>
      </c>
      <c r="B37" s="19"/>
      <c r="C37" s="60"/>
      <c r="D37" s="60"/>
      <c r="E37" s="12"/>
    </row>
    <row r="38" spans="1:10" s="130" customFormat="1" ht="12.75" customHeight="1" x14ac:dyDescent="0.2">
      <c r="A38" s="126"/>
      <c r="B38" s="19"/>
      <c r="C38" s="60"/>
      <c r="D38" s="60"/>
      <c r="E38" s="19"/>
      <c r="F38" s="21"/>
      <c r="G38" s="21"/>
    </row>
    <row r="39" spans="1:10" s="130" customFormat="1" ht="12.75" customHeight="1" x14ac:dyDescent="0.2">
      <c r="A39" s="126"/>
      <c r="B39" s="19"/>
      <c r="C39" s="60"/>
      <c r="D39" s="60"/>
      <c r="E39" s="19"/>
      <c r="F39" s="21"/>
      <c r="G39" s="21"/>
    </row>
    <row r="40" spans="1:10" s="130" customFormat="1" ht="12.75" customHeight="1" x14ac:dyDescent="0.2">
      <c r="A40" s="19"/>
      <c r="C40" s="60"/>
      <c r="D40" s="60"/>
      <c r="F40" s="21"/>
      <c r="G40" s="21"/>
    </row>
    <row r="41" spans="1:10" s="130" customFormat="1" ht="12.75" customHeight="1" x14ac:dyDescent="0.2">
      <c r="A41" s="19"/>
      <c r="C41" s="60"/>
      <c r="D41" s="60"/>
      <c r="F41" s="21"/>
      <c r="G41" s="21"/>
    </row>
    <row r="42" spans="1:10" s="130" customFormat="1" ht="12.75" customHeight="1" x14ac:dyDescent="0.2">
      <c r="A42" s="19"/>
      <c r="C42" s="60"/>
      <c r="D42" s="60"/>
      <c r="F42" s="21"/>
      <c r="G42" s="21"/>
    </row>
    <row r="43" spans="1:10" s="130" customFormat="1" ht="12.75" customHeight="1" x14ac:dyDescent="0.2">
      <c r="A43" s="19"/>
      <c r="C43" s="60"/>
      <c r="D43" s="60"/>
      <c r="F43" s="21"/>
      <c r="G43" s="21"/>
    </row>
    <row r="44" spans="1:10" s="130" customFormat="1" ht="12.75" customHeight="1" x14ac:dyDescent="0.2">
      <c r="A44" s="19"/>
      <c r="C44" s="60"/>
      <c r="D44" s="60"/>
      <c r="F44" s="21"/>
      <c r="G44" s="21"/>
    </row>
    <row r="45" spans="1:10" s="130" customFormat="1" ht="12.75" customHeight="1" x14ac:dyDescent="0.2">
      <c r="A45" s="19"/>
      <c r="C45" s="60"/>
      <c r="D45" s="60"/>
      <c r="F45" s="21"/>
      <c r="G45" s="21"/>
    </row>
    <row r="46" spans="1:10" s="130" customFormat="1" ht="12.75" customHeight="1" x14ac:dyDescent="0.2">
      <c r="A46" s="19"/>
      <c r="C46" s="60"/>
      <c r="D46" s="60"/>
      <c r="F46" s="21"/>
      <c r="G46" s="21"/>
    </row>
    <row r="47" spans="1:10" s="130" customFormat="1" ht="12.75" customHeight="1" x14ac:dyDescent="0.2">
      <c r="A47" s="19"/>
      <c r="C47" s="60"/>
      <c r="D47" s="60"/>
      <c r="F47" s="21"/>
      <c r="G47" s="21"/>
    </row>
    <row r="48" spans="1:10" s="130" customFormat="1" ht="12.75" customHeight="1" x14ac:dyDescent="0.2">
      <c r="A48" s="19"/>
      <c r="C48" s="60"/>
      <c r="D48" s="60"/>
      <c r="F48" s="21"/>
      <c r="G48" s="21"/>
    </row>
    <row r="49" spans="1:7" s="130" customFormat="1" ht="12.75" customHeight="1" x14ac:dyDescent="0.2">
      <c r="A49" s="19"/>
      <c r="C49" s="60"/>
      <c r="D49" s="60"/>
      <c r="F49" s="21"/>
      <c r="G49" s="21"/>
    </row>
    <row r="50" spans="1:7" s="130" customFormat="1" ht="12.75" customHeight="1" x14ac:dyDescent="0.2">
      <c r="A50" s="19"/>
      <c r="C50" s="60"/>
      <c r="D50" s="60"/>
      <c r="F50" s="21"/>
      <c r="G50" s="21"/>
    </row>
    <row r="51" spans="1:7" s="130" customFormat="1" ht="12.75" customHeight="1" x14ac:dyDescent="0.2">
      <c r="A51" s="19"/>
      <c r="C51" s="60"/>
      <c r="D51" s="60"/>
      <c r="F51" s="21"/>
      <c r="G51" s="21"/>
    </row>
    <row r="52" spans="1:7" ht="12.75" customHeight="1" x14ac:dyDescent="0.2">
      <c r="A52" s="19"/>
      <c r="C52" s="60"/>
      <c r="D52" s="60"/>
    </row>
    <row r="53" spans="1:7" ht="12.75" customHeight="1" x14ac:dyDescent="0.2">
      <c r="A53" s="19"/>
      <c r="C53" s="60"/>
      <c r="D53" s="60"/>
    </row>
    <row r="54" spans="1:7" ht="12.75" customHeight="1" x14ac:dyDescent="0.2">
      <c r="A54" s="19"/>
      <c r="C54" s="60"/>
      <c r="D54" s="60"/>
    </row>
    <row r="55" spans="1:7" ht="12.75" customHeight="1" x14ac:dyDescent="0.2">
      <c r="A55" s="19"/>
      <c r="C55" s="60"/>
      <c r="D55" s="60"/>
    </row>
    <row r="56" spans="1:7" ht="12.75" customHeight="1" x14ac:dyDescent="0.2">
      <c r="A56" s="19"/>
      <c r="C56" s="60"/>
      <c r="D56" s="60"/>
    </row>
    <row r="57" spans="1:7" ht="12.75" customHeight="1" x14ac:dyDescent="0.2">
      <c r="A57" s="19"/>
      <c r="C57" s="60"/>
      <c r="D57" s="60"/>
    </row>
    <row r="58" spans="1:7" ht="12.75" customHeight="1" x14ac:dyDescent="0.2">
      <c r="C58" s="60"/>
      <c r="D58" s="60"/>
    </row>
    <row r="59" spans="1:7" ht="12.75" customHeight="1" x14ac:dyDescent="0.2">
      <c r="C59" s="60"/>
      <c r="D59" s="60"/>
    </row>
    <row r="60" spans="1:7" ht="12.75" customHeight="1" x14ac:dyDescent="0.2">
      <c r="C60" s="60"/>
      <c r="D60" s="60"/>
    </row>
    <row r="61" spans="1:7" ht="12.75" customHeight="1" x14ac:dyDescent="0.2">
      <c r="C61" s="60"/>
      <c r="D61" s="60"/>
    </row>
    <row r="62" spans="1:7" ht="12.75" customHeight="1" x14ac:dyDescent="0.2">
      <c r="C62" s="60"/>
      <c r="D62" s="60"/>
    </row>
    <row r="63" spans="1:7" ht="12.75" customHeight="1" x14ac:dyDescent="0.2">
      <c r="C63" s="60"/>
      <c r="D63" s="60"/>
    </row>
    <row r="64" spans="1:7" ht="12.75" customHeight="1" x14ac:dyDescent="0.2">
      <c r="C64" s="60"/>
      <c r="D64" s="60"/>
    </row>
    <row r="65" spans="3:4" ht="12.75" customHeight="1" x14ac:dyDescent="0.2">
      <c r="C65" s="60"/>
      <c r="D65" s="60"/>
    </row>
    <row r="66" spans="3:4" ht="12.75" customHeight="1" x14ac:dyDescent="0.2">
      <c r="C66" s="60"/>
      <c r="D66" s="60"/>
    </row>
    <row r="67" spans="3:4" ht="12.75" customHeight="1" x14ac:dyDescent="0.2">
      <c r="C67" s="60"/>
      <c r="D67" s="60"/>
    </row>
    <row r="68" spans="3:4" ht="12.75" customHeight="1" x14ac:dyDescent="0.2">
      <c r="C68" s="60"/>
      <c r="D68" s="60"/>
    </row>
    <row r="69" spans="3:4" ht="12.75" customHeight="1" x14ac:dyDescent="0.2">
      <c r="C69" s="60"/>
      <c r="D69" s="60"/>
    </row>
    <row r="70" spans="3:4" ht="12.75" customHeight="1" x14ac:dyDescent="0.2">
      <c r="C70" s="60"/>
      <c r="D70" s="60"/>
    </row>
    <row r="71" spans="3:4" ht="12.75" customHeight="1" x14ac:dyDescent="0.2">
      <c r="C71" s="60"/>
      <c r="D71" s="60"/>
    </row>
    <row r="72" spans="3:4" ht="12.75" customHeight="1" x14ac:dyDescent="0.2">
      <c r="C72" s="60"/>
      <c r="D72" s="60"/>
    </row>
    <row r="73" spans="3:4" ht="12.75" customHeight="1" x14ac:dyDescent="0.2">
      <c r="C73" s="60"/>
      <c r="D73" s="60"/>
    </row>
  </sheetData>
  <mergeCells count="1">
    <mergeCell ref="B7:C7"/>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ignoredErrors>
    <ignoredError sqref="B35:D35"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tabColor rgb="FF00B050"/>
    <pageSetUpPr fitToPage="1"/>
  </sheetPr>
  <dimension ref="A1:W53"/>
  <sheetViews>
    <sheetView showGridLines="0" zoomScaleNormal="100" workbookViewId="0"/>
  </sheetViews>
  <sheetFormatPr defaultColWidth="9.140625" defaultRowHeight="12.75" customHeight="1" x14ac:dyDescent="0.2"/>
  <cols>
    <col min="1" max="1" width="8.7109375" style="19" customWidth="1"/>
    <col min="2" max="2" width="7.42578125" style="21" customWidth="1"/>
    <col min="3" max="3" width="9.140625" style="21" customWidth="1"/>
    <col min="4" max="4" width="7.42578125" style="21" customWidth="1"/>
    <col min="5" max="5" width="10.7109375" style="21" customWidth="1"/>
    <col min="6" max="6" width="11.42578125" style="21" customWidth="1"/>
    <col min="7" max="7" width="7.42578125" style="21" customWidth="1"/>
    <col min="8" max="8" width="8.140625" style="21" customWidth="1"/>
    <col min="9" max="9" width="7.42578125" style="21" customWidth="1"/>
    <col min="10" max="10" width="1.42578125" style="21" customWidth="1"/>
    <col min="11" max="11" width="7.5703125" style="21" customWidth="1"/>
    <col min="13" max="13" width="5.7109375" customWidth="1"/>
    <col min="24" max="16384" width="9.140625" style="21"/>
  </cols>
  <sheetData>
    <row r="1" spans="1:23" s="25" customFormat="1" ht="12.75" customHeight="1" x14ac:dyDescent="0.2">
      <c r="A1" s="192"/>
      <c r="G1" s="431"/>
      <c r="L1"/>
      <c r="M1"/>
      <c r="N1"/>
      <c r="O1"/>
      <c r="P1"/>
      <c r="Q1"/>
      <c r="R1"/>
      <c r="S1"/>
      <c r="T1"/>
      <c r="U1"/>
      <c r="V1"/>
      <c r="W1"/>
    </row>
    <row r="2" spans="1:23" s="78" customFormat="1" ht="12.75" customHeight="1" x14ac:dyDescent="0.2">
      <c r="A2" s="205" t="s">
        <v>132</v>
      </c>
      <c r="L2"/>
      <c r="M2"/>
      <c r="N2"/>
      <c r="O2"/>
      <c r="P2"/>
      <c r="Q2"/>
      <c r="R2"/>
      <c r="S2"/>
      <c r="T2"/>
      <c r="U2"/>
      <c r="V2"/>
      <c r="W2"/>
    </row>
    <row r="3" spans="1:23" s="78" customFormat="1" ht="12.75" customHeight="1" x14ac:dyDescent="0.2">
      <c r="A3" s="131" t="s">
        <v>546</v>
      </c>
      <c r="L3"/>
      <c r="M3"/>
      <c r="N3"/>
      <c r="O3"/>
      <c r="P3"/>
      <c r="Q3"/>
      <c r="R3"/>
      <c r="S3"/>
      <c r="T3"/>
      <c r="U3"/>
      <c r="V3"/>
      <c r="W3"/>
    </row>
    <row r="4" spans="1:23" s="78" customFormat="1" ht="12.75" customHeight="1" x14ac:dyDescent="0.2">
      <c r="A4" s="36" t="s">
        <v>547</v>
      </c>
      <c r="L4"/>
      <c r="M4"/>
      <c r="N4"/>
      <c r="O4"/>
      <c r="P4"/>
      <c r="Q4"/>
      <c r="R4"/>
      <c r="S4"/>
      <c r="T4"/>
      <c r="U4"/>
      <c r="V4"/>
      <c r="W4"/>
    </row>
    <row r="5" spans="1:23" s="78" customFormat="1" ht="12.75" customHeight="1" x14ac:dyDescent="0.2">
      <c r="B5" s="75"/>
      <c r="C5" s="75"/>
      <c r="D5" s="75"/>
      <c r="E5" s="75"/>
      <c r="F5" s="75"/>
      <c r="G5" s="75"/>
      <c r="H5" s="75"/>
      <c r="I5" s="75"/>
      <c r="J5" s="75"/>
      <c r="K5" s="75"/>
      <c r="L5"/>
      <c r="M5"/>
      <c r="N5"/>
      <c r="O5"/>
      <c r="P5"/>
      <c r="Q5"/>
      <c r="R5"/>
      <c r="S5"/>
      <c r="T5"/>
      <c r="U5"/>
      <c r="V5"/>
      <c r="W5"/>
    </row>
    <row r="6" spans="1:23" s="78" customFormat="1" ht="33.75" x14ac:dyDescent="0.2">
      <c r="A6" s="246" t="s">
        <v>60</v>
      </c>
      <c r="B6" s="61" t="s">
        <v>43</v>
      </c>
      <c r="C6" s="61" t="s">
        <v>45</v>
      </c>
      <c r="D6" s="61" t="s">
        <v>38</v>
      </c>
      <c r="E6" s="61" t="s">
        <v>406</v>
      </c>
      <c r="F6" s="61" t="s">
        <v>407</v>
      </c>
      <c r="G6" s="61" t="s">
        <v>505</v>
      </c>
      <c r="H6" s="61" t="s">
        <v>504</v>
      </c>
      <c r="I6" s="61" t="s">
        <v>131</v>
      </c>
      <c r="K6" s="61" t="s">
        <v>15</v>
      </c>
      <c r="L6"/>
      <c r="M6"/>
      <c r="N6"/>
      <c r="O6"/>
      <c r="P6"/>
      <c r="Q6"/>
      <c r="R6"/>
      <c r="S6"/>
      <c r="T6"/>
      <c r="U6"/>
      <c r="V6"/>
      <c r="W6"/>
    </row>
    <row r="7" spans="1:23" s="78" customFormat="1" ht="12.75" customHeight="1" x14ac:dyDescent="0.2">
      <c r="A7" s="75" t="s">
        <v>64</v>
      </c>
      <c r="B7" s="75"/>
      <c r="C7" s="75"/>
      <c r="D7" s="75"/>
      <c r="E7" s="77"/>
      <c r="F7" s="77"/>
      <c r="G7" s="77"/>
      <c r="H7" s="77"/>
      <c r="I7" s="75"/>
      <c r="J7" s="75"/>
      <c r="K7" s="75"/>
      <c r="L7"/>
      <c r="M7"/>
      <c r="N7"/>
      <c r="O7"/>
      <c r="P7"/>
      <c r="Q7"/>
      <c r="R7"/>
      <c r="S7"/>
      <c r="T7"/>
      <c r="U7"/>
      <c r="V7"/>
      <c r="W7"/>
    </row>
    <row r="8" spans="1:23" s="78" customFormat="1" ht="12.75" customHeight="1" x14ac:dyDescent="0.2">
      <c r="A8" s="247">
        <v>2008</v>
      </c>
      <c r="B8" s="248">
        <v>106713</v>
      </c>
      <c r="C8" s="248">
        <v>320497</v>
      </c>
      <c r="D8" s="248">
        <v>156</v>
      </c>
      <c r="E8" s="248" t="s">
        <v>40</v>
      </c>
      <c r="F8" s="250" t="s">
        <v>40</v>
      </c>
      <c r="G8" s="248">
        <v>669</v>
      </c>
      <c r="H8" s="248">
        <v>2779</v>
      </c>
      <c r="I8" s="248">
        <v>73</v>
      </c>
      <c r="J8" s="248"/>
      <c r="K8" s="248">
        <v>430887</v>
      </c>
      <c r="L8"/>
      <c r="M8"/>
      <c r="N8"/>
      <c r="O8"/>
      <c r="P8"/>
      <c r="Q8"/>
      <c r="R8"/>
      <c r="S8"/>
      <c r="T8"/>
      <c r="U8"/>
      <c r="V8"/>
      <c r="W8"/>
    </row>
    <row r="9" spans="1:23" s="78" customFormat="1" ht="12.75" customHeight="1" x14ac:dyDescent="0.2">
      <c r="A9" s="247">
        <v>2009</v>
      </c>
      <c r="B9" s="248">
        <v>98553</v>
      </c>
      <c r="C9" s="248">
        <v>332750</v>
      </c>
      <c r="D9" s="248">
        <v>152</v>
      </c>
      <c r="E9" s="248">
        <v>1</v>
      </c>
      <c r="F9" s="250" t="s">
        <v>40</v>
      </c>
      <c r="G9" s="248">
        <v>1066</v>
      </c>
      <c r="H9" s="248">
        <v>3743</v>
      </c>
      <c r="I9" s="248">
        <v>68</v>
      </c>
      <c r="J9" s="248"/>
      <c r="K9" s="248">
        <v>436333</v>
      </c>
      <c r="L9"/>
      <c r="M9"/>
      <c r="N9"/>
      <c r="O9"/>
      <c r="P9"/>
      <c r="Q9"/>
      <c r="R9"/>
      <c r="S9"/>
      <c r="T9"/>
      <c r="U9"/>
      <c r="V9"/>
      <c r="W9"/>
    </row>
    <row r="10" spans="1:23" s="78" customFormat="1" ht="12.75" customHeight="1" x14ac:dyDescent="0.2">
      <c r="A10" s="247">
        <v>2010</v>
      </c>
      <c r="B10" s="248">
        <v>89068</v>
      </c>
      <c r="C10" s="248">
        <v>352060</v>
      </c>
      <c r="D10" s="248">
        <v>133</v>
      </c>
      <c r="E10" s="248">
        <v>9</v>
      </c>
      <c r="F10" s="250" t="s">
        <v>40</v>
      </c>
      <c r="G10" s="248">
        <v>1424</v>
      </c>
      <c r="H10" s="248">
        <v>4757</v>
      </c>
      <c r="I10" s="248">
        <v>67</v>
      </c>
      <c r="J10" s="248"/>
      <c r="K10" s="248">
        <v>447518</v>
      </c>
      <c r="L10"/>
      <c r="M10"/>
      <c r="N10"/>
      <c r="O10"/>
      <c r="P10"/>
      <c r="Q10"/>
      <c r="R10"/>
      <c r="S10"/>
      <c r="T10"/>
      <c r="U10"/>
      <c r="V10"/>
      <c r="W10"/>
    </row>
    <row r="11" spans="1:23" s="78" customFormat="1" ht="12.75" customHeight="1" x14ac:dyDescent="0.2">
      <c r="A11" s="247">
        <v>2011</v>
      </c>
      <c r="B11" s="248">
        <v>81687</v>
      </c>
      <c r="C11" s="248">
        <v>378520</v>
      </c>
      <c r="D11" s="248">
        <v>115</v>
      </c>
      <c r="E11" s="248">
        <v>24</v>
      </c>
      <c r="F11" s="250" t="s">
        <v>40</v>
      </c>
      <c r="G11" s="248">
        <v>1583</v>
      </c>
      <c r="H11" s="248">
        <v>5538</v>
      </c>
      <c r="I11" s="248">
        <v>66</v>
      </c>
      <c r="J11" s="248"/>
      <c r="K11" s="248">
        <v>467533</v>
      </c>
      <c r="L11"/>
      <c r="M11"/>
      <c r="N11"/>
      <c r="O11"/>
      <c r="P11"/>
      <c r="Q11"/>
      <c r="R11"/>
      <c r="S11"/>
      <c r="T11"/>
      <c r="U11"/>
      <c r="V11"/>
      <c r="W11"/>
    </row>
    <row r="12" spans="1:23" s="78" customFormat="1" ht="12.75" customHeight="1" x14ac:dyDescent="0.2">
      <c r="A12" s="249">
        <v>2012</v>
      </c>
      <c r="B12" s="250">
        <v>73530</v>
      </c>
      <c r="C12" s="250">
        <v>395248</v>
      </c>
      <c r="D12" s="250">
        <v>366</v>
      </c>
      <c r="E12" s="250">
        <v>31</v>
      </c>
      <c r="F12" s="250" t="s">
        <v>40</v>
      </c>
      <c r="G12" s="250">
        <v>1758</v>
      </c>
      <c r="H12" s="250">
        <v>6102</v>
      </c>
      <c r="I12" s="248">
        <v>59</v>
      </c>
      <c r="J12" s="248"/>
      <c r="K12" s="250">
        <v>477094</v>
      </c>
      <c r="L12"/>
      <c r="M12"/>
      <c r="N12"/>
      <c r="O12"/>
      <c r="P12"/>
      <c r="Q12"/>
      <c r="R12"/>
      <c r="S12"/>
      <c r="T12"/>
      <c r="U12"/>
      <c r="V12"/>
      <c r="W12"/>
    </row>
    <row r="13" spans="1:23" s="78" customFormat="1" ht="12.75" customHeight="1" x14ac:dyDescent="0.2">
      <c r="A13" s="249">
        <v>2013</v>
      </c>
      <c r="B13" s="250">
        <v>66583</v>
      </c>
      <c r="C13" s="250">
        <v>410568</v>
      </c>
      <c r="D13" s="250">
        <v>548</v>
      </c>
      <c r="E13" s="250">
        <v>38</v>
      </c>
      <c r="F13" s="250" t="s">
        <v>40</v>
      </c>
      <c r="G13" s="250">
        <v>1788</v>
      </c>
      <c r="H13" s="250">
        <v>6470</v>
      </c>
      <c r="I13" s="248">
        <v>57</v>
      </c>
      <c r="J13" s="248"/>
      <c r="K13" s="250">
        <v>486052</v>
      </c>
      <c r="L13"/>
      <c r="M13"/>
      <c r="N13"/>
      <c r="O13"/>
      <c r="P13"/>
      <c r="Q13"/>
      <c r="R13"/>
      <c r="S13"/>
      <c r="T13"/>
      <c r="U13"/>
      <c r="V13"/>
      <c r="W13"/>
    </row>
    <row r="14" spans="1:23" s="78" customFormat="1" ht="12.75" customHeight="1" x14ac:dyDescent="0.2">
      <c r="A14" s="249">
        <v>2014</v>
      </c>
      <c r="B14" s="250">
        <v>61952</v>
      </c>
      <c r="C14" s="250">
        <v>430095</v>
      </c>
      <c r="D14" s="250">
        <v>833</v>
      </c>
      <c r="E14" s="250">
        <v>40</v>
      </c>
      <c r="F14" s="250" t="s">
        <v>40</v>
      </c>
      <c r="G14" s="250">
        <v>1803</v>
      </c>
      <c r="H14" s="250">
        <v>6883</v>
      </c>
      <c r="I14" s="248">
        <v>55</v>
      </c>
      <c r="J14" s="248"/>
      <c r="K14" s="250">
        <v>501661</v>
      </c>
      <c r="L14"/>
      <c r="M14"/>
      <c r="N14"/>
      <c r="O14"/>
      <c r="P14"/>
      <c r="Q14"/>
      <c r="R14"/>
      <c r="S14"/>
      <c r="T14"/>
      <c r="U14"/>
      <c r="V14"/>
      <c r="W14"/>
    </row>
    <row r="15" spans="1:23" s="78" customFormat="1" ht="12.75" customHeight="1" x14ac:dyDescent="0.2">
      <c r="A15" s="249">
        <v>2015</v>
      </c>
      <c r="B15" s="250">
        <v>56706</v>
      </c>
      <c r="C15" s="250">
        <v>449069</v>
      </c>
      <c r="D15" s="250">
        <v>1224</v>
      </c>
      <c r="E15" s="250">
        <v>50</v>
      </c>
      <c r="F15" s="250">
        <v>7</v>
      </c>
      <c r="G15" s="250">
        <v>1782</v>
      </c>
      <c r="H15" s="250">
        <v>7274</v>
      </c>
      <c r="I15" s="248">
        <v>56</v>
      </c>
      <c r="J15" s="248"/>
      <c r="K15" s="250">
        <v>516168</v>
      </c>
      <c r="L15"/>
      <c r="M15"/>
      <c r="N15"/>
      <c r="O15"/>
      <c r="P15"/>
      <c r="Q15"/>
      <c r="R15"/>
      <c r="S15"/>
      <c r="T15"/>
      <c r="U15"/>
      <c r="V15"/>
      <c r="W15"/>
    </row>
    <row r="16" spans="1:23" s="78" customFormat="1" ht="12.75" customHeight="1" x14ac:dyDescent="0.2">
      <c r="A16" s="249">
        <v>2016</v>
      </c>
      <c r="B16" s="250">
        <v>52409</v>
      </c>
      <c r="C16" s="250">
        <v>471400</v>
      </c>
      <c r="D16" s="250">
        <v>1552</v>
      </c>
      <c r="E16" s="250">
        <v>49</v>
      </c>
      <c r="F16" s="250">
        <v>7</v>
      </c>
      <c r="G16" s="250">
        <v>1701</v>
      </c>
      <c r="H16" s="250">
        <v>7579</v>
      </c>
      <c r="I16" s="248">
        <v>51</v>
      </c>
      <c r="J16" s="248"/>
      <c r="K16" s="250">
        <v>534748</v>
      </c>
      <c r="L16"/>
      <c r="M16"/>
      <c r="N16"/>
      <c r="O16"/>
      <c r="P16"/>
      <c r="Q16"/>
      <c r="R16"/>
      <c r="S16"/>
      <c r="T16"/>
      <c r="U16"/>
      <c r="V16"/>
      <c r="W16"/>
    </row>
    <row r="17" spans="1:23" s="78" customFormat="1" ht="12.75" customHeight="1" x14ac:dyDescent="0.2">
      <c r="A17" s="169">
        <v>2017</v>
      </c>
      <c r="B17" s="397">
        <v>49368</v>
      </c>
      <c r="C17" s="397">
        <v>494349</v>
      </c>
      <c r="D17" s="397">
        <v>1947</v>
      </c>
      <c r="E17" s="397">
        <v>51</v>
      </c>
      <c r="F17" s="397">
        <v>9</v>
      </c>
      <c r="G17" s="397">
        <v>1583</v>
      </c>
      <c r="H17" s="397">
        <v>8004</v>
      </c>
      <c r="I17" s="397">
        <v>52</v>
      </c>
      <c r="J17" s="397"/>
      <c r="K17" s="251">
        <f>SUM(B17:I17)</f>
        <v>555363</v>
      </c>
      <c r="L17"/>
      <c r="M17"/>
      <c r="N17"/>
      <c r="O17"/>
      <c r="P17"/>
      <c r="Q17"/>
      <c r="R17"/>
      <c r="S17"/>
      <c r="T17"/>
      <c r="U17"/>
      <c r="V17"/>
      <c r="W17"/>
    </row>
    <row r="18" spans="1:23" ht="12.75" customHeight="1" x14ac:dyDescent="0.2">
      <c r="A18" s="167" t="s">
        <v>258</v>
      </c>
    </row>
    <row r="19" spans="1:23" ht="12.75" customHeight="1" x14ac:dyDescent="0.2">
      <c r="A19" s="40" t="s">
        <v>306</v>
      </c>
    </row>
    <row r="20" spans="1:23" ht="12.75" customHeight="1" x14ac:dyDescent="0.2">
      <c r="A20" s="450" t="s">
        <v>511</v>
      </c>
      <c r="B20" s="465"/>
      <c r="C20" s="465"/>
      <c r="D20" s="465"/>
      <c r="E20" s="465"/>
      <c r="F20" s="465"/>
      <c r="G20" s="465"/>
      <c r="H20" s="465"/>
      <c r="I20" s="465"/>
    </row>
    <row r="21" spans="1:23" ht="12.75" customHeight="1" x14ac:dyDescent="0.2">
      <c r="A21" s="40" t="s">
        <v>461</v>
      </c>
    </row>
    <row r="22" spans="1:23" ht="12.75" customHeight="1" x14ac:dyDescent="0.2">
      <c r="A22" s="40" t="s">
        <v>414</v>
      </c>
    </row>
    <row r="23" spans="1:23" ht="12.75" customHeight="1" x14ac:dyDescent="0.2">
      <c r="A23" s="78" t="s">
        <v>413</v>
      </c>
    </row>
    <row r="24" spans="1:23" ht="12.75" customHeight="1" x14ac:dyDescent="0.2">
      <c r="A24" s="50" t="s">
        <v>415</v>
      </c>
    </row>
    <row r="25" spans="1:23" ht="12.75" customHeight="1" x14ac:dyDescent="0.2">
      <c r="A25" s="50" t="s">
        <v>509</v>
      </c>
    </row>
    <row r="26" spans="1:23" ht="12.75" customHeight="1" x14ac:dyDescent="0.2">
      <c r="A26" s="50"/>
    </row>
    <row r="28" spans="1:23" ht="12.75" customHeight="1" x14ac:dyDescent="0.2">
      <c r="B28" s="15"/>
      <c r="C28" s="15"/>
      <c r="D28" s="15"/>
      <c r="E28" s="15"/>
      <c r="F28" s="15"/>
      <c r="G28" s="15"/>
      <c r="H28" s="15"/>
      <c r="I28" s="15"/>
    </row>
    <row r="29" spans="1:23" ht="12.75" customHeight="1" x14ac:dyDescent="0.2">
      <c r="A29" s="205" t="s">
        <v>323</v>
      </c>
      <c r="B29" s="78"/>
      <c r="C29" s="78"/>
      <c r="D29" s="78"/>
      <c r="E29" s="78"/>
      <c r="F29" s="78"/>
      <c r="G29" s="78"/>
      <c r="H29" s="78"/>
    </row>
    <row r="30" spans="1:23" ht="12.75" customHeight="1" x14ac:dyDescent="0.2">
      <c r="A30" s="131" t="s">
        <v>548</v>
      </c>
      <c r="B30" s="78"/>
      <c r="C30" s="78"/>
      <c r="D30" s="78"/>
      <c r="E30" s="78"/>
      <c r="F30" s="78"/>
      <c r="G30" s="78"/>
      <c r="H30" s="78"/>
    </row>
    <row r="31" spans="1:23" ht="12.75" customHeight="1" x14ac:dyDescent="0.2">
      <c r="A31" s="36" t="s">
        <v>549</v>
      </c>
      <c r="B31" s="78"/>
      <c r="C31" s="78"/>
      <c r="D31" s="78"/>
      <c r="E31" s="78"/>
      <c r="F31" s="78"/>
      <c r="G31" s="78"/>
      <c r="H31" s="78"/>
    </row>
    <row r="32" spans="1:23" ht="12.75" customHeight="1" x14ac:dyDescent="0.2">
      <c r="A32" s="78"/>
      <c r="B32" s="75"/>
      <c r="C32" s="75"/>
      <c r="D32" s="75"/>
      <c r="E32" s="75"/>
      <c r="F32" s="75"/>
      <c r="G32" s="75"/>
      <c r="H32" s="75"/>
      <c r="I32" s="17"/>
      <c r="J32" s="17"/>
      <c r="K32" s="17"/>
    </row>
    <row r="33" spans="1:23" s="78" customFormat="1" ht="22.5" x14ac:dyDescent="0.2">
      <c r="A33" s="246" t="s">
        <v>60</v>
      </c>
      <c r="B33" s="61" t="s">
        <v>43</v>
      </c>
      <c r="C33" s="61" t="s">
        <v>45</v>
      </c>
      <c r="D33" s="61" t="s">
        <v>411</v>
      </c>
      <c r="E33" s="61" t="s">
        <v>38</v>
      </c>
      <c r="F33" s="61" t="s">
        <v>406</v>
      </c>
      <c r="G33" s="61" t="s">
        <v>44</v>
      </c>
      <c r="H33" s="61" t="s">
        <v>504</v>
      </c>
      <c r="I33" s="61" t="s">
        <v>131</v>
      </c>
      <c r="J33" s="61"/>
      <c r="K33" s="61" t="s">
        <v>15</v>
      </c>
      <c r="L33"/>
      <c r="M33"/>
      <c r="N33"/>
      <c r="O33"/>
      <c r="P33"/>
      <c r="Q33"/>
      <c r="R33"/>
      <c r="S33"/>
      <c r="T33"/>
      <c r="U33"/>
      <c r="V33"/>
      <c r="W33"/>
    </row>
    <row r="34" spans="1:23" s="78" customFormat="1" ht="12.75" customHeight="1" x14ac:dyDescent="0.2">
      <c r="A34" s="75" t="s">
        <v>64</v>
      </c>
      <c r="B34" s="75"/>
      <c r="C34" s="75"/>
      <c r="D34" s="75"/>
      <c r="E34" s="75"/>
      <c r="F34" s="77"/>
      <c r="G34" s="77"/>
      <c r="H34" s="77"/>
      <c r="I34" s="75"/>
      <c r="J34" s="75"/>
      <c r="K34" s="75"/>
      <c r="L34"/>
      <c r="M34"/>
      <c r="N34"/>
      <c r="O34"/>
      <c r="P34"/>
      <c r="Q34"/>
      <c r="R34"/>
      <c r="S34"/>
      <c r="T34"/>
      <c r="U34"/>
      <c r="V34"/>
      <c r="W34"/>
    </row>
    <row r="35" spans="1:23" s="78" customFormat="1" ht="12.75" customHeight="1" x14ac:dyDescent="0.2">
      <c r="A35" s="247">
        <v>2008</v>
      </c>
      <c r="B35" s="248">
        <v>1428</v>
      </c>
      <c r="C35" s="248">
        <v>77462</v>
      </c>
      <c r="D35" s="250" t="s">
        <v>40</v>
      </c>
      <c r="E35" s="248" t="s">
        <v>40</v>
      </c>
      <c r="F35" s="248">
        <v>2</v>
      </c>
      <c r="G35" s="248">
        <v>2</v>
      </c>
      <c r="H35" s="248">
        <v>337</v>
      </c>
      <c r="I35" s="248">
        <v>81</v>
      </c>
      <c r="J35" s="248"/>
      <c r="K35" s="248">
        <v>79312</v>
      </c>
      <c r="L35"/>
      <c r="M35"/>
      <c r="N35"/>
      <c r="O35"/>
      <c r="P35"/>
      <c r="Q35"/>
      <c r="R35"/>
      <c r="S35"/>
      <c r="T35"/>
      <c r="U35"/>
      <c r="V35"/>
      <c r="W35"/>
    </row>
    <row r="36" spans="1:23" s="78" customFormat="1" ht="12.75" customHeight="1" x14ac:dyDescent="0.2">
      <c r="A36" s="247">
        <v>2009</v>
      </c>
      <c r="B36" s="248">
        <v>1370</v>
      </c>
      <c r="C36" s="248">
        <v>76395</v>
      </c>
      <c r="D36" s="250" t="s">
        <v>40</v>
      </c>
      <c r="E36" s="248" t="s">
        <v>40</v>
      </c>
      <c r="F36" s="248">
        <v>2</v>
      </c>
      <c r="G36" s="248">
        <v>1</v>
      </c>
      <c r="H36" s="248">
        <v>403</v>
      </c>
      <c r="I36" s="248">
        <v>72</v>
      </c>
      <c r="J36" s="248"/>
      <c r="K36" s="248">
        <v>78243</v>
      </c>
      <c r="L36"/>
      <c r="M36"/>
      <c r="N36"/>
      <c r="O36"/>
      <c r="P36"/>
      <c r="Q36"/>
      <c r="R36"/>
      <c r="S36"/>
      <c r="T36"/>
      <c r="U36"/>
      <c r="V36"/>
      <c r="W36"/>
    </row>
    <row r="37" spans="1:23" s="78" customFormat="1" ht="12.75" customHeight="1" x14ac:dyDescent="0.2">
      <c r="A37" s="247">
        <v>2010</v>
      </c>
      <c r="B37" s="248">
        <v>1270</v>
      </c>
      <c r="C37" s="248">
        <v>77099</v>
      </c>
      <c r="D37" s="250" t="s">
        <v>40</v>
      </c>
      <c r="E37" s="248" t="s">
        <v>40</v>
      </c>
      <c r="F37" s="248">
        <v>1</v>
      </c>
      <c r="G37" s="248">
        <v>8</v>
      </c>
      <c r="H37" s="248">
        <v>484</v>
      </c>
      <c r="I37" s="248">
        <v>61</v>
      </c>
      <c r="J37" s="248"/>
      <c r="K37" s="248">
        <v>78923</v>
      </c>
      <c r="L37"/>
      <c r="M37"/>
      <c r="N37"/>
      <c r="O37"/>
      <c r="P37"/>
      <c r="Q37"/>
      <c r="R37"/>
      <c r="S37"/>
      <c r="T37"/>
      <c r="U37"/>
      <c r="V37"/>
      <c r="W37"/>
    </row>
    <row r="38" spans="1:23" s="78" customFormat="1" ht="12.75" customHeight="1" x14ac:dyDescent="0.2">
      <c r="A38" s="247">
        <v>2011</v>
      </c>
      <c r="B38" s="248">
        <v>1239</v>
      </c>
      <c r="C38" s="248">
        <v>78865</v>
      </c>
      <c r="D38" s="250" t="s">
        <v>40</v>
      </c>
      <c r="E38" s="248" t="s">
        <v>40</v>
      </c>
      <c r="F38" s="248">
        <v>2</v>
      </c>
      <c r="G38" s="248">
        <v>20</v>
      </c>
      <c r="H38" s="248">
        <v>554</v>
      </c>
      <c r="I38" s="248">
        <v>59</v>
      </c>
      <c r="J38" s="248"/>
      <c r="K38" s="248">
        <v>80739</v>
      </c>
      <c r="L38"/>
      <c r="M38"/>
      <c r="N38"/>
      <c r="O38"/>
      <c r="P38"/>
      <c r="Q38"/>
      <c r="R38"/>
      <c r="S38"/>
      <c r="T38"/>
      <c r="U38"/>
      <c r="V38"/>
      <c r="W38"/>
    </row>
    <row r="39" spans="1:23" s="78" customFormat="1" ht="12.75" customHeight="1" x14ac:dyDescent="0.2">
      <c r="A39" s="249">
        <v>2012</v>
      </c>
      <c r="B39" s="250">
        <v>1196</v>
      </c>
      <c r="C39" s="250">
        <v>77801</v>
      </c>
      <c r="D39" s="250" t="s">
        <v>40</v>
      </c>
      <c r="E39" s="250" t="s">
        <v>40</v>
      </c>
      <c r="F39" s="250">
        <v>8</v>
      </c>
      <c r="G39" s="250">
        <v>30</v>
      </c>
      <c r="H39" s="250">
        <v>639</v>
      </c>
      <c r="I39" s="250">
        <v>53</v>
      </c>
      <c r="J39" s="250"/>
      <c r="K39" s="248">
        <v>79727</v>
      </c>
      <c r="L39"/>
      <c r="M39"/>
      <c r="N39"/>
      <c r="O39"/>
      <c r="P39"/>
      <c r="Q39"/>
      <c r="R39"/>
      <c r="S39"/>
      <c r="T39"/>
      <c r="U39"/>
      <c r="V39"/>
      <c r="W39"/>
    </row>
    <row r="40" spans="1:23" s="78" customFormat="1" ht="12.75" customHeight="1" x14ac:dyDescent="0.2">
      <c r="A40" s="249">
        <v>2013</v>
      </c>
      <c r="B40" s="250">
        <v>1139</v>
      </c>
      <c r="C40" s="250">
        <v>77141</v>
      </c>
      <c r="D40" s="250" t="s">
        <v>40</v>
      </c>
      <c r="E40" s="250" t="s">
        <v>40</v>
      </c>
      <c r="F40" s="250">
        <v>18</v>
      </c>
      <c r="G40" s="250">
        <v>33</v>
      </c>
      <c r="H40" s="250">
        <v>755</v>
      </c>
      <c r="I40" s="250">
        <v>44</v>
      </c>
      <c r="J40" s="250"/>
      <c r="K40" s="248">
        <v>79130</v>
      </c>
      <c r="L40"/>
      <c r="M40"/>
      <c r="N40"/>
      <c r="O40"/>
      <c r="P40"/>
      <c r="Q40"/>
      <c r="R40"/>
      <c r="S40"/>
      <c r="T40"/>
      <c r="U40"/>
      <c r="V40"/>
      <c r="W40"/>
    </row>
    <row r="41" spans="1:23" s="78" customFormat="1" ht="12.75" customHeight="1" x14ac:dyDescent="0.2">
      <c r="A41" s="249">
        <v>2014</v>
      </c>
      <c r="B41" s="250">
        <v>1117</v>
      </c>
      <c r="C41" s="250">
        <v>77522</v>
      </c>
      <c r="D41" s="250">
        <v>1</v>
      </c>
      <c r="E41" s="250" t="s">
        <v>40</v>
      </c>
      <c r="F41" s="250">
        <v>22</v>
      </c>
      <c r="G41" s="250">
        <v>34</v>
      </c>
      <c r="H41" s="250">
        <v>812</v>
      </c>
      <c r="I41" s="250">
        <v>36</v>
      </c>
      <c r="J41" s="250"/>
      <c r="K41" s="248">
        <v>79544</v>
      </c>
      <c r="L41"/>
      <c r="M41"/>
      <c r="N41"/>
      <c r="O41"/>
      <c r="P41"/>
      <c r="Q41"/>
      <c r="R41"/>
      <c r="S41"/>
      <c r="T41"/>
      <c r="U41"/>
      <c r="V41"/>
      <c r="W41"/>
    </row>
    <row r="42" spans="1:23" s="78" customFormat="1" ht="12.75" customHeight="1" x14ac:dyDescent="0.2">
      <c r="A42" s="249">
        <v>2015</v>
      </c>
      <c r="B42" s="250">
        <v>1093</v>
      </c>
      <c r="C42" s="250">
        <v>77977</v>
      </c>
      <c r="D42" s="250">
        <v>80</v>
      </c>
      <c r="E42" s="250" t="s">
        <v>40</v>
      </c>
      <c r="F42" s="250">
        <v>23</v>
      </c>
      <c r="G42" s="250">
        <v>38</v>
      </c>
      <c r="H42" s="250">
        <v>805</v>
      </c>
      <c r="I42" s="250">
        <v>30</v>
      </c>
      <c r="J42" s="250"/>
      <c r="K42" s="248">
        <v>80046</v>
      </c>
      <c r="L42"/>
      <c r="M42"/>
      <c r="N42"/>
      <c r="O42"/>
      <c r="P42"/>
      <c r="Q42"/>
      <c r="R42"/>
      <c r="S42"/>
      <c r="T42"/>
      <c r="U42"/>
      <c r="V42"/>
      <c r="W42"/>
    </row>
    <row r="43" spans="1:23" s="78" customFormat="1" ht="12.75" customHeight="1" x14ac:dyDescent="0.2">
      <c r="A43" s="249">
        <v>2016</v>
      </c>
      <c r="B43" s="250">
        <v>1064</v>
      </c>
      <c r="C43" s="250">
        <v>79269</v>
      </c>
      <c r="D43" s="250">
        <v>167</v>
      </c>
      <c r="E43" s="250" t="s">
        <v>40</v>
      </c>
      <c r="F43" s="250">
        <v>23</v>
      </c>
      <c r="G43" s="250">
        <v>57</v>
      </c>
      <c r="H43" s="250">
        <v>821</v>
      </c>
      <c r="I43" s="250">
        <v>29</v>
      </c>
      <c r="J43" s="250"/>
      <c r="K43" s="248">
        <v>81430</v>
      </c>
      <c r="L43"/>
      <c r="M43"/>
      <c r="N43"/>
      <c r="O43"/>
      <c r="P43"/>
      <c r="Q43"/>
      <c r="R43"/>
      <c r="S43"/>
      <c r="T43"/>
      <c r="U43"/>
      <c r="V43"/>
      <c r="W43"/>
    </row>
    <row r="44" spans="1:23" s="78" customFormat="1" ht="12.75" customHeight="1" x14ac:dyDescent="0.2">
      <c r="A44" s="169">
        <v>2017</v>
      </c>
      <c r="B44" s="251">
        <v>1009</v>
      </c>
      <c r="C44" s="251">
        <v>80879</v>
      </c>
      <c r="D44" s="397">
        <v>171</v>
      </c>
      <c r="E44" s="251">
        <v>1</v>
      </c>
      <c r="F44" s="251">
        <v>27</v>
      </c>
      <c r="G44" s="251">
        <v>57</v>
      </c>
      <c r="H44" s="251">
        <v>855</v>
      </c>
      <c r="I44" s="397">
        <v>26</v>
      </c>
      <c r="J44" s="391"/>
      <c r="K44" s="251">
        <f>SUM(B44:I44)</f>
        <v>83025</v>
      </c>
      <c r="L44"/>
      <c r="M44"/>
      <c r="N44"/>
      <c r="O44"/>
      <c r="P44"/>
      <c r="Q44"/>
      <c r="R44"/>
      <c r="S44"/>
      <c r="T44"/>
      <c r="U44"/>
      <c r="V44"/>
      <c r="W44"/>
    </row>
    <row r="45" spans="1:23" ht="12.75" customHeight="1" x14ac:dyDescent="0.2">
      <c r="A45" s="167" t="s">
        <v>258</v>
      </c>
      <c r="B45" s="78"/>
      <c r="C45" s="78"/>
      <c r="D45" s="78"/>
      <c r="E45" s="78"/>
      <c r="F45" s="78"/>
      <c r="G45" s="78"/>
      <c r="H45" s="78"/>
    </row>
    <row r="46" spans="1:23" ht="12.75" customHeight="1" x14ac:dyDescent="0.2">
      <c r="A46" s="40" t="s">
        <v>306</v>
      </c>
      <c r="B46" s="68"/>
      <c r="C46" s="78"/>
      <c r="D46" s="78"/>
      <c r="E46" s="78"/>
      <c r="F46" s="78"/>
      <c r="G46" s="78"/>
      <c r="H46" s="78"/>
    </row>
    <row r="47" spans="1:23" ht="12.75" customHeight="1" x14ac:dyDescent="0.2">
      <c r="A47" s="40" t="s">
        <v>460</v>
      </c>
      <c r="B47" s="78"/>
      <c r="C47" s="78"/>
      <c r="D47" s="78"/>
      <c r="E47" s="78"/>
      <c r="F47" s="78"/>
      <c r="G47" s="78"/>
      <c r="H47" s="78"/>
    </row>
    <row r="48" spans="1:23" ht="12.75" customHeight="1" x14ac:dyDescent="0.2">
      <c r="A48" s="40" t="s">
        <v>508</v>
      </c>
      <c r="B48" s="78"/>
      <c r="C48" s="78"/>
      <c r="D48" s="78"/>
      <c r="E48" s="78"/>
      <c r="F48" s="78"/>
      <c r="G48" s="78"/>
      <c r="H48" s="78"/>
    </row>
    <row r="49" spans="1:23" ht="12.75" customHeight="1" x14ac:dyDescent="0.2">
      <c r="A49" s="40" t="s">
        <v>461</v>
      </c>
      <c r="B49" s="78"/>
      <c r="C49" s="78"/>
      <c r="D49" s="78"/>
      <c r="E49" s="78"/>
      <c r="F49" s="78"/>
      <c r="G49" s="78"/>
      <c r="H49" s="78"/>
    </row>
    <row r="50" spans="1:23" ht="12.75" customHeight="1" x14ac:dyDescent="0.2">
      <c r="A50" s="40" t="s">
        <v>414</v>
      </c>
      <c r="B50" s="78"/>
      <c r="C50" s="78"/>
      <c r="D50" s="78"/>
      <c r="E50" s="78"/>
      <c r="F50" s="78"/>
      <c r="G50" s="78"/>
      <c r="H50" s="78"/>
    </row>
    <row r="51" spans="1:23" s="99" customFormat="1" ht="12.75" customHeight="1" x14ac:dyDescent="0.2">
      <c r="A51" s="50" t="s">
        <v>469</v>
      </c>
      <c r="L51"/>
      <c r="M51"/>
      <c r="N51"/>
      <c r="O51"/>
      <c r="P51"/>
      <c r="Q51"/>
      <c r="R51"/>
      <c r="S51"/>
      <c r="T51"/>
      <c r="U51"/>
      <c r="V51"/>
      <c r="W51"/>
    </row>
    <row r="52" spans="1:23" ht="12.75" customHeight="1" x14ac:dyDescent="0.2">
      <c r="A52" s="50" t="s">
        <v>509</v>
      </c>
      <c r="B52" s="78"/>
      <c r="C52" s="78"/>
      <c r="D52" s="78"/>
      <c r="E52" s="78"/>
      <c r="F52" s="78"/>
      <c r="G52" s="78"/>
      <c r="H52" s="78"/>
    </row>
    <row r="53" spans="1:23" ht="12.75" customHeight="1" x14ac:dyDescent="0.2">
      <c r="B53" s="78"/>
      <c r="C53" s="78"/>
      <c r="D53" s="78"/>
      <c r="E53" s="78"/>
      <c r="F53" s="78"/>
      <c r="G53" s="78"/>
      <c r="H53" s="78"/>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ignoredErrors>
    <ignoredError sqref="K17 K44"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1">
    <tabColor rgb="FF00B050"/>
    <pageSetUpPr fitToPage="1"/>
  </sheetPr>
  <dimension ref="A1:AF65"/>
  <sheetViews>
    <sheetView showGridLines="0" zoomScaleNormal="100" workbookViewId="0"/>
  </sheetViews>
  <sheetFormatPr defaultColWidth="9.140625" defaultRowHeight="12.75" customHeight="1" x14ac:dyDescent="0.2"/>
  <cols>
    <col min="1" max="1" width="12" style="19" customWidth="1"/>
    <col min="2" max="2" width="9.7109375" style="21" customWidth="1"/>
    <col min="3" max="3" width="11" style="21" customWidth="1"/>
    <col min="4" max="4" width="8.85546875" style="21" customWidth="1"/>
    <col min="5" max="5" width="9.7109375" style="21" customWidth="1"/>
    <col min="6" max="6" width="9.140625" style="21"/>
    <col min="7" max="7" width="10.7109375" style="21" customWidth="1"/>
    <col min="8" max="8" width="8.7109375" style="21" customWidth="1"/>
    <col min="9" max="9" width="2" style="21" customWidth="1"/>
    <col min="10" max="10" width="9.7109375" style="21" customWidth="1"/>
    <col min="11" max="11" width="8" style="21" customWidth="1"/>
    <col min="12" max="12" width="10.5703125" style="21" customWidth="1"/>
    <col min="13" max="16384" width="9.140625" style="21"/>
  </cols>
  <sheetData>
    <row r="1" spans="1:20" ht="12.75" customHeight="1" x14ac:dyDescent="0.2">
      <c r="L1" s="192"/>
    </row>
    <row r="2" spans="1:20" s="25" customFormat="1" ht="12.75" customHeight="1" x14ac:dyDescent="0.2">
      <c r="A2" s="88" t="s">
        <v>133</v>
      </c>
      <c r="T2" s="431"/>
    </row>
    <row r="3" spans="1:20" s="25" customFormat="1" ht="12.75" customHeight="1" x14ac:dyDescent="0.2">
      <c r="A3" s="131" t="s">
        <v>550</v>
      </c>
      <c r="P3"/>
      <c r="Q3"/>
      <c r="R3"/>
      <c r="T3" s="431"/>
    </row>
    <row r="4" spans="1:20" ht="12.75" customHeight="1" x14ac:dyDescent="0.2">
      <c r="A4" s="118" t="s">
        <v>551</v>
      </c>
      <c r="H4" s="78"/>
      <c r="I4" s="78"/>
      <c r="J4" s="78"/>
      <c r="P4"/>
      <c r="Q4"/>
      <c r="R4"/>
    </row>
    <row r="5" spans="1:20" ht="12.75" customHeight="1" x14ac:dyDescent="0.2">
      <c r="A5" s="28"/>
      <c r="B5" s="17"/>
      <c r="C5" s="17"/>
      <c r="D5" s="17"/>
      <c r="E5" s="17"/>
      <c r="F5" s="17"/>
      <c r="G5" s="17"/>
      <c r="H5" s="75"/>
      <c r="I5" s="68"/>
      <c r="J5" s="68"/>
      <c r="K5" s="22"/>
      <c r="L5" s="22"/>
      <c r="P5"/>
      <c r="Q5"/>
      <c r="R5"/>
    </row>
    <row r="6" spans="1:20" ht="12.75" customHeight="1" x14ac:dyDescent="0.2">
      <c r="A6" s="21"/>
      <c r="B6" s="20" t="s">
        <v>49</v>
      </c>
      <c r="C6" s="20" t="s">
        <v>50</v>
      </c>
      <c r="E6" s="27" t="s">
        <v>2</v>
      </c>
      <c r="F6" s="27"/>
      <c r="H6" s="79" t="s">
        <v>3</v>
      </c>
      <c r="I6" s="79"/>
      <c r="J6" s="79"/>
      <c r="K6" s="22"/>
      <c r="P6"/>
      <c r="Q6"/>
      <c r="R6"/>
    </row>
    <row r="7" spans="1:20" ht="12.75" customHeight="1" x14ac:dyDescent="0.2">
      <c r="E7" s="19"/>
      <c r="F7" s="20" t="s">
        <v>4</v>
      </c>
      <c r="H7" s="56"/>
      <c r="I7" s="56"/>
      <c r="J7" s="61" t="s">
        <v>4</v>
      </c>
      <c r="K7" s="22"/>
      <c r="P7"/>
      <c r="Q7"/>
      <c r="R7"/>
    </row>
    <row r="8" spans="1:20" ht="12.75" customHeight="1" x14ac:dyDescent="0.2">
      <c r="A8" s="19" t="s">
        <v>60</v>
      </c>
      <c r="B8" s="22"/>
      <c r="C8" s="22"/>
      <c r="D8" s="22"/>
      <c r="E8" s="19"/>
      <c r="F8" s="20" t="s">
        <v>9</v>
      </c>
      <c r="H8" s="213"/>
      <c r="I8" s="213"/>
      <c r="J8" s="57" t="s">
        <v>410</v>
      </c>
      <c r="K8" s="22"/>
      <c r="P8"/>
      <c r="Q8"/>
      <c r="R8"/>
    </row>
    <row r="9" spans="1:20" ht="12.75" customHeight="1" x14ac:dyDescent="0.2">
      <c r="A9" s="28" t="s">
        <v>64</v>
      </c>
      <c r="B9" s="17"/>
      <c r="C9" s="17"/>
      <c r="D9" s="17"/>
      <c r="E9" s="28"/>
      <c r="F9" s="127" t="s">
        <v>13</v>
      </c>
      <c r="G9" s="17"/>
      <c r="H9" s="164"/>
      <c r="I9" s="164"/>
      <c r="J9" s="77" t="s">
        <v>402</v>
      </c>
      <c r="K9" s="22"/>
      <c r="P9"/>
      <c r="Q9"/>
      <c r="R9"/>
    </row>
    <row r="10" spans="1:20" ht="12.75" customHeight="1" x14ac:dyDescent="0.2">
      <c r="A10" s="14">
        <v>2008</v>
      </c>
      <c r="B10" s="65">
        <v>13474</v>
      </c>
      <c r="C10" s="65">
        <v>5385</v>
      </c>
      <c r="D10" s="65"/>
      <c r="E10" s="65">
        <v>1262</v>
      </c>
      <c r="F10" s="66">
        <v>83</v>
      </c>
      <c r="G10" s="66"/>
      <c r="H10" s="42">
        <v>996</v>
      </c>
      <c r="I10" s="42"/>
      <c r="J10" s="42">
        <v>738</v>
      </c>
      <c r="L10" s="60"/>
      <c r="M10" s="22"/>
      <c r="N10" s="22"/>
      <c r="P10"/>
      <c r="Q10"/>
      <c r="R10"/>
    </row>
    <row r="11" spans="1:20" ht="12.75" customHeight="1" x14ac:dyDescent="0.2">
      <c r="A11" s="14">
        <v>2009</v>
      </c>
      <c r="B11" s="65">
        <v>13407</v>
      </c>
      <c r="C11" s="65">
        <v>5604</v>
      </c>
      <c r="D11" s="65"/>
      <c r="E11" s="65">
        <v>1225</v>
      </c>
      <c r="F11" s="66">
        <v>80</v>
      </c>
      <c r="G11" s="66"/>
      <c r="H11" s="42">
        <v>907</v>
      </c>
      <c r="I11" s="42"/>
      <c r="J11" s="71">
        <v>654</v>
      </c>
      <c r="L11" s="34"/>
      <c r="M11" s="22"/>
      <c r="N11" s="22"/>
      <c r="P11"/>
      <c r="Q11"/>
      <c r="R11"/>
    </row>
    <row r="12" spans="1:20" ht="12.75" customHeight="1" x14ac:dyDescent="0.2">
      <c r="A12" s="14">
        <v>2010</v>
      </c>
      <c r="B12" s="65">
        <v>13873</v>
      </c>
      <c r="C12" s="65">
        <v>5665</v>
      </c>
      <c r="D12" s="65"/>
      <c r="E12" s="65">
        <v>1742</v>
      </c>
      <c r="F12" s="66">
        <v>60</v>
      </c>
      <c r="G12" s="66"/>
      <c r="H12" s="42">
        <v>1079</v>
      </c>
      <c r="I12" s="42"/>
      <c r="J12" s="71">
        <v>506</v>
      </c>
      <c r="L12" s="34"/>
      <c r="M12" s="22"/>
      <c r="N12" s="22"/>
      <c r="P12"/>
      <c r="Q12"/>
      <c r="R12"/>
    </row>
    <row r="13" spans="1:20" ht="12.75" customHeight="1" x14ac:dyDescent="0.2">
      <c r="A13" s="14">
        <v>2011</v>
      </c>
      <c r="B13" s="65">
        <v>13947</v>
      </c>
      <c r="C13" s="65">
        <v>6229</v>
      </c>
      <c r="D13" s="65"/>
      <c r="E13" s="65">
        <v>1663</v>
      </c>
      <c r="F13" s="65">
        <v>48</v>
      </c>
      <c r="G13" s="65"/>
      <c r="H13" s="71">
        <v>897</v>
      </c>
      <c r="I13" s="401"/>
      <c r="J13" s="401">
        <v>582</v>
      </c>
      <c r="L13" s="34"/>
      <c r="M13" s="22"/>
      <c r="N13" s="22"/>
      <c r="P13"/>
      <c r="Q13"/>
      <c r="R13"/>
    </row>
    <row r="14" spans="1:20" ht="12.75" customHeight="1" x14ac:dyDescent="0.2">
      <c r="A14" s="128">
        <v>2012</v>
      </c>
      <c r="B14" s="111">
        <v>14203</v>
      </c>
      <c r="C14" s="111">
        <v>6215</v>
      </c>
      <c r="D14" s="111"/>
      <c r="E14" s="111">
        <v>1712</v>
      </c>
      <c r="F14" s="111">
        <v>76</v>
      </c>
      <c r="G14" s="111"/>
      <c r="H14" s="401">
        <v>1349</v>
      </c>
      <c r="I14" s="401"/>
      <c r="J14" s="42">
        <v>811</v>
      </c>
      <c r="L14" s="34"/>
      <c r="M14" s="22"/>
      <c r="N14" s="22"/>
      <c r="P14"/>
      <c r="Q14"/>
      <c r="R14"/>
    </row>
    <row r="15" spans="1:20" ht="12.75" customHeight="1" x14ac:dyDescent="0.2">
      <c r="A15" s="128">
        <v>2013</v>
      </c>
      <c r="B15" s="111">
        <v>13986</v>
      </c>
      <c r="C15" s="111">
        <v>5685</v>
      </c>
      <c r="D15" s="111"/>
      <c r="E15" s="111">
        <v>1323</v>
      </c>
      <c r="F15" s="111">
        <v>54</v>
      </c>
      <c r="G15" s="111"/>
      <c r="H15" s="401">
        <v>1930</v>
      </c>
      <c r="I15" s="522" t="s">
        <v>420</v>
      </c>
      <c r="J15" s="42">
        <v>738</v>
      </c>
      <c r="L15" s="34"/>
      <c r="M15" s="22"/>
      <c r="N15" s="22"/>
      <c r="P15"/>
      <c r="Q15"/>
      <c r="R15"/>
    </row>
    <row r="16" spans="1:20" ht="12.75" customHeight="1" x14ac:dyDescent="0.2">
      <c r="A16" s="128">
        <v>2014</v>
      </c>
      <c r="B16" s="111">
        <v>13992</v>
      </c>
      <c r="C16" s="111">
        <v>5870</v>
      </c>
      <c r="D16" s="111"/>
      <c r="E16" s="111">
        <v>1414</v>
      </c>
      <c r="F16" s="111">
        <v>56</v>
      </c>
      <c r="G16" s="111"/>
      <c r="H16" s="401">
        <v>1094</v>
      </c>
      <c r="I16" s="404"/>
      <c r="J16" s="42">
        <v>723</v>
      </c>
      <c r="K16" s="453"/>
      <c r="L16" s="34"/>
      <c r="M16" s="22"/>
      <c r="N16" s="22"/>
      <c r="P16"/>
      <c r="Q16"/>
      <c r="R16"/>
    </row>
    <row r="17" spans="1:28" ht="12.75" customHeight="1" x14ac:dyDescent="0.2">
      <c r="A17" s="128">
        <v>2015</v>
      </c>
      <c r="B17" s="111">
        <v>14114</v>
      </c>
      <c r="C17" s="111">
        <v>5633</v>
      </c>
      <c r="D17" s="111"/>
      <c r="E17" s="111">
        <v>1423</v>
      </c>
      <c r="F17" s="111">
        <v>61</v>
      </c>
      <c r="G17" s="111"/>
      <c r="H17" s="401">
        <v>1474</v>
      </c>
      <c r="I17" s="405"/>
      <c r="J17" s="241">
        <v>904</v>
      </c>
      <c r="K17" s="68"/>
      <c r="L17" s="34"/>
      <c r="M17" s="22"/>
      <c r="N17" s="22"/>
      <c r="P17"/>
      <c r="Q17"/>
      <c r="R17"/>
    </row>
    <row r="18" spans="1:28" ht="12.75" customHeight="1" x14ac:dyDescent="0.2">
      <c r="A18" s="128">
        <v>2016</v>
      </c>
      <c r="B18" s="111">
        <v>13890</v>
      </c>
      <c r="C18" s="111">
        <v>5923</v>
      </c>
      <c r="D18" s="111"/>
      <c r="E18" s="111">
        <v>1382</v>
      </c>
      <c r="F18" s="111">
        <v>45</v>
      </c>
      <c r="G18" s="111"/>
      <c r="H18" s="401">
        <v>1246</v>
      </c>
      <c r="I18" s="405"/>
      <c r="J18" s="241">
        <v>1093</v>
      </c>
      <c r="K18"/>
      <c r="L18"/>
      <c r="M18"/>
      <c r="N18"/>
      <c r="P18"/>
      <c r="Q18"/>
      <c r="R18"/>
    </row>
    <row r="19" spans="1:28" ht="12.75" customHeight="1" x14ac:dyDescent="0.2">
      <c r="A19" s="129">
        <v>2017</v>
      </c>
      <c r="B19" s="53">
        <v>14421</v>
      </c>
      <c r="C19" s="53">
        <v>5627</v>
      </c>
      <c r="D19" s="53"/>
      <c r="E19" s="53">
        <v>1373</v>
      </c>
      <c r="F19" s="53">
        <v>47</v>
      </c>
      <c r="G19" s="53"/>
      <c r="H19" s="53">
        <v>1089</v>
      </c>
      <c r="I19" s="53"/>
      <c r="J19" s="53">
        <v>883</v>
      </c>
      <c r="K19" s="68"/>
      <c r="L19"/>
      <c r="M19"/>
      <c r="N19"/>
      <c r="O19"/>
      <c r="P19"/>
      <c r="Q19"/>
      <c r="R19"/>
      <c r="S19"/>
      <c r="T19"/>
      <c r="U19"/>
      <c r="V19" s="168"/>
      <c r="W19" s="15"/>
      <c r="X19" s="22"/>
      <c r="Y19" s="22"/>
      <c r="Z19"/>
      <c r="AA19"/>
      <c r="AB19"/>
    </row>
    <row r="20" spans="1:28" x14ac:dyDescent="0.2">
      <c r="A20" s="331" t="s">
        <v>417</v>
      </c>
      <c r="J20" s="47"/>
      <c r="K20"/>
      <c r="L20"/>
      <c r="M20"/>
      <c r="N20"/>
    </row>
    <row r="25" spans="1:28" ht="12.75" customHeight="1" x14ac:dyDescent="0.2">
      <c r="A25" s="88" t="s">
        <v>134</v>
      </c>
      <c r="B25" s="444"/>
      <c r="C25" s="444"/>
      <c r="D25" s="444"/>
      <c r="E25" s="444"/>
      <c r="F25" s="444"/>
      <c r="G25" s="444"/>
      <c r="H25" s="444"/>
      <c r="I25" s="444"/>
      <c r="J25" s="444"/>
      <c r="K25" s="444"/>
      <c r="L25" s="19"/>
      <c r="M25" s="19"/>
      <c r="N25" s="19"/>
    </row>
    <row r="26" spans="1:28" ht="12.75" customHeight="1" x14ac:dyDescent="0.2">
      <c r="A26" s="441" t="s">
        <v>702</v>
      </c>
      <c r="B26" s="448"/>
      <c r="C26" s="448"/>
      <c r="D26" s="448"/>
      <c r="E26" s="448"/>
      <c r="F26" s="448"/>
      <c r="G26" s="448"/>
      <c r="H26" s="448"/>
      <c r="I26" s="448"/>
      <c r="J26" s="448"/>
      <c r="K26" s="448"/>
      <c r="L26" s="226"/>
      <c r="M26" s="226"/>
      <c r="N26" s="226"/>
    </row>
    <row r="27" spans="1:28" ht="12.75" customHeight="1" x14ac:dyDescent="0.2">
      <c r="A27" s="442" t="s">
        <v>703</v>
      </c>
      <c r="B27" s="19"/>
      <c r="C27" s="19"/>
      <c r="D27" s="19"/>
      <c r="E27" s="19"/>
      <c r="F27" s="19"/>
      <c r="G27" s="19"/>
      <c r="H27" s="19"/>
      <c r="I27" s="19"/>
      <c r="J27" s="19"/>
      <c r="K27" s="19"/>
      <c r="L27" s="19"/>
      <c r="M27" s="19"/>
      <c r="N27" s="19"/>
    </row>
    <row r="28" spans="1:28" ht="12.75" customHeight="1" x14ac:dyDescent="0.2">
      <c r="A28" s="28"/>
      <c r="B28" s="12"/>
      <c r="C28" s="12"/>
      <c r="D28" s="12"/>
      <c r="E28"/>
      <c r="F28"/>
      <c r="G28"/>
      <c r="H28"/>
      <c r="I28"/>
      <c r="J28"/>
      <c r="K28"/>
      <c r="L28"/>
      <c r="M28"/>
      <c r="N28"/>
      <c r="O28"/>
    </row>
    <row r="29" spans="1:28" ht="12.75" customHeight="1" x14ac:dyDescent="0.2">
      <c r="B29" s="304">
        <v>2015</v>
      </c>
      <c r="C29" s="304">
        <v>2016</v>
      </c>
      <c r="D29" s="304">
        <v>2017</v>
      </c>
      <c r="E29"/>
      <c r="F29"/>
      <c r="G29"/>
      <c r="H29"/>
      <c r="I29"/>
      <c r="J29"/>
      <c r="K29"/>
      <c r="L29"/>
      <c r="M29"/>
      <c r="N29"/>
      <c r="O29"/>
    </row>
    <row r="30" spans="1:28" ht="12.75" customHeight="1" x14ac:dyDescent="0.2">
      <c r="A30" s="164" t="s">
        <v>705</v>
      </c>
      <c r="B30" s="26"/>
      <c r="C30" s="127"/>
      <c r="D30" s="26"/>
      <c r="E30"/>
      <c r="F30"/>
      <c r="G30"/>
      <c r="H30"/>
      <c r="I30"/>
      <c r="J30"/>
      <c r="K30"/>
      <c r="L30"/>
      <c r="M30"/>
      <c r="N30"/>
      <c r="O30"/>
    </row>
    <row r="31" spans="1:28" ht="12.75" customHeight="1" x14ac:dyDescent="0.2">
      <c r="A31" s="590"/>
      <c r="B31" s="66"/>
      <c r="C31" s="66"/>
      <c r="D31" s="66"/>
      <c r="E31"/>
      <c r="F31"/>
      <c r="G31"/>
      <c r="H31"/>
      <c r="I31"/>
      <c r="J31"/>
      <c r="K31"/>
      <c r="L31"/>
      <c r="M31"/>
      <c r="N31"/>
      <c r="O31"/>
    </row>
    <row r="32" spans="1:28" ht="12.75" customHeight="1" x14ac:dyDescent="0.2">
      <c r="A32" s="590" t="s">
        <v>697</v>
      </c>
      <c r="B32" s="66">
        <v>132</v>
      </c>
      <c r="C32" s="66">
        <v>135</v>
      </c>
      <c r="D32" s="66">
        <v>150</v>
      </c>
      <c r="E32"/>
      <c r="F32"/>
      <c r="G32"/>
      <c r="H32"/>
      <c r="I32"/>
      <c r="J32"/>
      <c r="K32"/>
      <c r="L32"/>
      <c r="M32"/>
      <c r="N32"/>
      <c r="O32"/>
    </row>
    <row r="33" spans="1:21" ht="12.75" customHeight="1" x14ac:dyDescent="0.2">
      <c r="A33" s="590" t="s">
        <v>698</v>
      </c>
      <c r="B33" s="66">
        <v>1637</v>
      </c>
      <c r="C33" s="66">
        <v>1586</v>
      </c>
      <c r="D33" s="66">
        <v>1775</v>
      </c>
      <c r="E33"/>
      <c r="F33" s="587"/>
      <c r="G33"/>
      <c r="H33"/>
      <c r="I33"/>
      <c r="J33"/>
      <c r="K33"/>
      <c r="L33"/>
      <c r="M33"/>
      <c r="N33"/>
      <c r="O33"/>
    </row>
    <row r="34" spans="1:21" ht="12.75" customHeight="1" x14ac:dyDescent="0.2">
      <c r="A34" s="590" t="s">
        <v>699</v>
      </c>
      <c r="B34" s="66">
        <v>3895</v>
      </c>
      <c r="C34" s="66">
        <v>3959</v>
      </c>
      <c r="D34" s="66">
        <v>4081</v>
      </c>
      <c r="E34"/>
      <c r="F34" s="587"/>
      <c r="G34"/>
      <c r="H34"/>
      <c r="I34"/>
      <c r="J34"/>
      <c r="K34"/>
      <c r="L34"/>
      <c r="M34"/>
      <c r="N34"/>
      <c r="O34"/>
    </row>
    <row r="35" spans="1:21" ht="12.75" customHeight="1" x14ac:dyDescent="0.2">
      <c r="A35" s="590" t="s">
        <v>700</v>
      </c>
      <c r="B35" s="66">
        <v>4545</v>
      </c>
      <c r="C35" s="66">
        <v>4745</v>
      </c>
      <c r="D35" s="66">
        <v>4975</v>
      </c>
      <c r="E35"/>
      <c r="F35" s="588"/>
      <c r="G35"/>
      <c r="H35"/>
      <c r="I35"/>
      <c r="J35"/>
      <c r="K35"/>
      <c r="L35"/>
      <c r="M35"/>
      <c r="N35"/>
      <c r="O35"/>
    </row>
    <row r="36" spans="1:21" ht="12.75" customHeight="1" x14ac:dyDescent="0.2">
      <c r="A36" s="590" t="s">
        <v>701</v>
      </c>
      <c r="B36" s="66">
        <v>2017</v>
      </c>
      <c r="C36" s="66">
        <v>1961</v>
      </c>
      <c r="D36" s="66">
        <v>2121</v>
      </c>
      <c r="E36"/>
      <c r="F36" s="588"/>
      <c r="G36"/>
      <c r="H36"/>
      <c r="I36"/>
      <c r="J36"/>
      <c r="K36"/>
      <c r="L36"/>
      <c r="M36"/>
      <c r="N36"/>
      <c r="O36"/>
    </row>
    <row r="37" spans="1:21" ht="12.75" customHeight="1" x14ac:dyDescent="0.2">
      <c r="A37" s="592" t="s">
        <v>39</v>
      </c>
      <c r="B37" s="66">
        <v>1888</v>
      </c>
      <c r="C37" s="66">
        <v>1504</v>
      </c>
      <c r="D37" s="66">
        <v>1319</v>
      </c>
      <c r="E37"/>
      <c r="F37" s="588"/>
      <c r="G37"/>
      <c r="H37"/>
      <c r="I37"/>
      <c r="J37"/>
      <c r="K37"/>
      <c r="L37"/>
      <c r="M37"/>
      <c r="N37"/>
      <c r="O37"/>
    </row>
    <row r="38" spans="1:21" ht="12.75" customHeight="1" x14ac:dyDescent="0.2">
      <c r="A38" s="590"/>
      <c r="B38" s="66"/>
      <c r="C38" s="66"/>
      <c r="D38" s="66"/>
      <c r="E38"/>
      <c r="F38" s="587"/>
      <c r="G38"/>
      <c r="H38"/>
      <c r="I38"/>
      <c r="J38"/>
      <c r="K38"/>
      <c r="L38"/>
      <c r="M38"/>
      <c r="N38"/>
      <c r="O38"/>
    </row>
    <row r="39" spans="1:21" s="431" customFormat="1" ht="12.75" customHeight="1" x14ac:dyDescent="0.2">
      <c r="A39" s="242" t="s">
        <v>15</v>
      </c>
      <c r="B39" s="591">
        <f>SUM(B31:B38)</f>
        <v>14114</v>
      </c>
      <c r="C39" s="591">
        <f t="shared" ref="C39:D39" si="0">SUM(C31:C38)</f>
        <v>13890</v>
      </c>
      <c r="D39" s="591">
        <f t="shared" si="0"/>
        <v>14421</v>
      </c>
      <c r="E39"/>
      <c r="F39" s="587"/>
      <c r="G39"/>
      <c r="H39"/>
      <c r="I39"/>
      <c r="J39"/>
      <c r="K39"/>
      <c r="L39"/>
      <c r="M39"/>
      <c r="N39"/>
      <c r="O39"/>
    </row>
    <row r="40" spans="1:21" ht="12.75" customHeight="1" x14ac:dyDescent="0.2">
      <c r="A40" s="594" t="s">
        <v>706</v>
      </c>
      <c r="E40"/>
      <c r="F40" s="587"/>
      <c r="G40"/>
      <c r="H40"/>
      <c r="I40"/>
      <c r="J40"/>
      <c r="K40"/>
      <c r="L40"/>
      <c r="M40"/>
      <c r="N40"/>
      <c r="O40"/>
    </row>
    <row r="41" spans="1:21" ht="11.25" customHeight="1" x14ac:dyDescent="0.2">
      <c r="F41" s="593"/>
    </row>
    <row r="42" spans="1:21" ht="12.75" customHeight="1" x14ac:dyDescent="0.2">
      <c r="F42" s="589"/>
    </row>
    <row r="43" spans="1:21" ht="12.75" customHeight="1" x14ac:dyDescent="0.2">
      <c r="F43" s="589"/>
    </row>
    <row r="44" spans="1:21" s="25" customFormat="1" ht="12.75" customHeight="1" x14ac:dyDescent="0.2">
      <c r="A44" s="21"/>
      <c r="E44" s="21"/>
      <c r="F44" s="21"/>
      <c r="H44" s="83"/>
      <c r="I44" s="83"/>
      <c r="O44" s="22"/>
      <c r="P44" s="22"/>
      <c r="Q44" s="22"/>
      <c r="T44" s="431"/>
      <c r="U44" s="587"/>
    </row>
    <row r="45" spans="1:21" s="192" customFormat="1" ht="12.75" customHeight="1" x14ac:dyDescent="0.2">
      <c r="A45" s="88" t="s">
        <v>137</v>
      </c>
      <c r="H45" s="83"/>
      <c r="I45" s="83"/>
      <c r="K45"/>
      <c r="L45"/>
      <c r="M45"/>
      <c r="N45"/>
      <c r="O45" s="22"/>
      <c r="P45" s="22"/>
      <c r="Q45" s="22"/>
      <c r="T45" s="444"/>
      <c r="U45" s="587"/>
    </row>
    <row r="46" spans="1:21" s="254" customFormat="1" ht="12.75" customHeight="1" x14ac:dyDescent="0.2">
      <c r="A46" s="116" t="s">
        <v>552</v>
      </c>
      <c r="H46" s="83"/>
      <c r="I46" s="83"/>
      <c r="K46"/>
      <c r="L46"/>
      <c r="M46"/>
      <c r="N46"/>
      <c r="O46"/>
      <c r="P46"/>
      <c r="T46" s="448"/>
      <c r="U46" s="588"/>
    </row>
    <row r="47" spans="1:21" s="19" customFormat="1" ht="12.75" customHeight="1" x14ac:dyDescent="0.2">
      <c r="A47" s="118" t="s">
        <v>553</v>
      </c>
      <c r="H47" s="83"/>
      <c r="I47" s="83"/>
      <c r="K47"/>
      <c r="L47"/>
      <c r="M47"/>
      <c r="N47"/>
      <c r="O47"/>
      <c r="P47"/>
      <c r="Q47"/>
      <c r="R47"/>
      <c r="S47"/>
      <c r="T47"/>
      <c r="U47" s="589"/>
    </row>
    <row r="48" spans="1:21" s="19" customFormat="1" ht="12.75" customHeight="1" x14ac:dyDescent="0.2">
      <c r="A48" s="28"/>
      <c r="B48" s="28"/>
      <c r="C48" s="28"/>
      <c r="D48" s="28"/>
      <c r="E48" s="28"/>
      <c r="F48" s="12"/>
      <c r="G48" s="28"/>
      <c r="H48" s="83"/>
      <c r="I48" s="395"/>
      <c r="J48" s="83"/>
      <c r="K48"/>
      <c r="L48"/>
      <c r="M48"/>
      <c r="N48"/>
      <c r="O48"/>
      <c r="P48"/>
      <c r="Q48"/>
      <c r="R48"/>
      <c r="S48"/>
      <c r="T48"/>
      <c r="U48" s="334"/>
    </row>
    <row r="49" spans="1:32" s="19" customFormat="1" ht="22.5" x14ac:dyDescent="0.2">
      <c r="A49" s="19" t="s">
        <v>36</v>
      </c>
      <c r="B49" s="606" t="s">
        <v>426</v>
      </c>
      <c r="C49" s="606"/>
      <c r="D49" s="27"/>
      <c r="E49" s="296" t="s">
        <v>428</v>
      </c>
      <c r="F49" s="163"/>
      <c r="G49" s="606" t="s">
        <v>427</v>
      </c>
      <c r="H49" s="606"/>
      <c r="I49" s="28"/>
      <c r="J49" s="296" t="s">
        <v>428</v>
      </c>
      <c r="K49"/>
      <c r="L49"/>
      <c r="M49"/>
      <c r="N49"/>
      <c r="O49"/>
      <c r="P49"/>
      <c r="Q49"/>
      <c r="R49"/>
      <c r="S49"/>
      <c r="T49"/>
      <c r="U49" s="334"/>
    </row>
    <row r="50" spans="1:32" s="19" customFormat="1" ht="12.75" customHeight="1" x14ac:dyDescent="0.2">
      <c r="A50" s="19" t="s">
        <v>37</v>
      </c>
      <c r="B50" s="13" t="s">
        <v>292</v>
      </c>
      <c r="C50" s="13" t="s">
        <v>291</v>
      </c>
      <c r="D50" s="13"/>
      <c r="E50" s="13"/>
      <c r="F50" s="13"/>
      <c r="G50" s="13" t="s">
        <v>292</v>
      </c>
      <c r="H50" s="13" t="s">
        <v>291</v>
      </c>
      <c r="J50" s="13"/>
      <c r="K50"/>
      <c r="L50"/>
      <c r="M50"/>
      <c r="N50"/>
      <c r="O50"/>
      <c r="P50"/>
      <c r="Q50"/>
      <c r="R50"/>
      <c r="S50"/>
      <c r="T50"/>
      <c r="U50" s="334"/>
    </row>
    <row r="51" spans="1:32" s="59" customFormat="1" ht="12.75" customHeight="1" x14ac:dyDescent="0.2">
      <c r="A51" s="28" t="s">
        <v>64</v>
      </c>
      <c r="B51" s="127" t="s">
        <v>290</v>
      </c>
      <c r="C51" s="127" t="s">
        <v>290</v>
      </c>
      <c r="D51" s="127"/>
      <c r="E51" s="127"/>
      <c r="F51" s="127"/>
      <c r="G51" s="127" t="s">
        <v>290</v>
      </c>
      <c r="H51" s="127" t="s">
        <v>290</v>
      </c>
      <c r="I51" s="124"/>
      <c r="J51" s="127"/>
      <c r="K51"/>
      <c r="L51"/>
      <c r="M51"/>
      <c r="N51"/>
      <c r="O51"/>
      <c r="P51"/>
      <c r="Q51"/>
      <c r="R51"/>
      <c r="S51"/>
      <c r="T51"/>
      <c r="U51" s="100"/>
    </row>
    <row r="52" spans="1:32" ht="12.75" customHeight="1" x14ac:dyDescent="0.2">
      <c r="A52" s="14">
        <v>2008</v>
      </c>
      <c r="B52" s="66">
        <v>12411</v>
      </c>
      <c r="C52" s="66">
        <v>976</v>
      </c>
      <c r="D52" s="66"/>
      <c r="E52" s="337">
        <v>87</v>
      </c>
      <c r="F52" s="337"/>
      <c r="G52" s="66">
        <v>1105</v>
      </c>
      <c r="H52" s="66">
        <v>3079</v>
      </c>
      <c r="I52" s="66"/>
      <c r="J52" s="66">
        <v>1201</v>
      </c>
      <c r="K52"/>
      <c r="L52"/>
      <c r="M52"/>
      <c r="N52"/>
      <c r="O52"/>
      <c r="P52"/>
      <c r="Q52"/>
      <c r="R52"/>
      <c r="S52"/>
      <c r="T52"/>
      <c r="U52" s="336"/>
      <c r="V52" s="15"/>
      <c r="W52" s="15"/>
      <c r="X52" s="15"/>
    </row>
    <row r="53" spans="1:32" ht="12.75" customHeight="1" x14ac:dyDescent="0.2">
      <c r="A53" s="14">
        <v>2009</v>
      </c>
      <c r="B53" s="66">
        <v>12349</v>
      </c>
      <c r="C53" s="66">
        <v>975</v>
      </c>
      <c r="D53" s="66"/>
      <c r="E53" s="337">
        <v>83</v>
      </c>
      <c r="F53" s="337"/>
      <c r="G53" s="66">
        <v>1149</v>
      </c>
      <c r="H53" s="66">
        <v>3253</v>
      </c>
      <c r="I53" s="66"/>
      <c r="J53" s="66">
        <v>1202</v>
      </c>
      <c r="K53"/>
      <c r="L53"/>
      <c r="M53"/>
      <c r="N53"/>
      <c r="O53"/>
      <c r="P53"/>
      <c r="Q53"/>
      <c r="R53"/>
      <c r="S53"/>
      <c r="T53"/>
      <c r="U53" s="336"/>
      <c r="V53" s="15"/>
      <c r="W53" s="15"/>
      <c r="X53" s="15"/>
    </row>
    <row r="54" spans="1:32" ht="12.75" customHeight="1" x14ac:dyDescent="0.2">
      <c r="A54" s="14">
        <v>2010</v>
      </c>
      <c r="B54" s="66">
        <v>12617</v>
      </c>
      <c r="C54" s="66">
        <v>1173</v>
      </c>
      <c r="D54" s="66"/>
      <c r="E54" s="337">
        <v>83</v>
      </c>
      <c r="F54" s="337"/>
      <c r="G54" s="66">
        <v>1144</v>
      </c>
      <c r="H54" s="66">
        <v>3342</v>
      </c>
      <c r="I54" s="66"/>
      <c r="J54" s="66">
        <v>1179</v>
      </c>
      <c r="K54"/>
      <c r="L54"/>
      <c r="M54"/>
      <c r="N54"/>
      <c r="O54"/>
      <c r="P54"/>
      <c r="Q54"/>
      <c r="R54"/>
      <c r="S54"/>
      <c r="T54"/>
      <c r="U54" s="336"/>
      <c r="V54" s="15"/>
      <c r="W54" s="15"/>
      <c r="X54" s="15"/>
    </row>
    <row r="55" spans="1:32" ht="12.75" customHeight="1" x14ac:dyDescent="0.2">
      <c r="A55" s="14">
        <v>2011</v>
      </c>
      <c r="B55" s="66">
        <v>12681</v>
      </c>
      <c r="C55" s="66">
        <v>1202</v>
      </c>
      <c r="D55" s="66"/>
      <c r="E55" s="337">
        <v>64</v>
      </c>
      <c r="F55" s="337"/>
      <c r="G55" s="66">
        <v>1196</v>
      </c>
      <c r="H55" s="66">
        <v>3915</v>
      </c>
      <c r="I55" s="66"/>
      <c r="J55" s="66">
        <v>1118</v>
      </c>
      <c r="K55"/>
      <c r="L55"/>
      <c r="M55"/>
      <c r="N55"/>
      <c r="O55"/>
      <c r="P55"/>
      <c r="Q55"/>
      <c r="R55"/>
      <c r="S55"/>
      <c r="T55"/>
      <c r="U55" s="336"/>
      <c r="V55" s="15"/>
      <c r="W55" s="15"/>
      <c r="X55" s="15"/>
    </row>
    <row r="56" spans="1:32" ht="12.75" customHeight="1" x14ac:dyDescent="0.2">
      <c r="A56" s="128">
        <v>2012</v>
      </c>
      <c r="B56" s="80">
        <v>12889</v>
      </c>
      <c r="C56" s="80">
        <v>1252</v>
      </c>
      <c r="D56" s="80"/>
      <c r="E56" s="338">
        <v>62</v>
      </c>
      <c r="F56" s="338"/>
      <c r="G56" s="80">
        <v>1148</v>
      </c>
      <c r="H56" s="80">
        <v>3944</v>
      </c>
      <c r="I56" s="80"/>
      <c r="J56" s="80">
        <v>1123</v>
      </c>
      <c r="K56"/>
      <c r="L56"/>
      <c r="M56"/>
      <c r="N56"/>
      <c r="O56"/>
      <c r="P56"/>
      <c r="Q56"/>
      <c r="R56"/>
      <c r="S56"/>
      <c r="T56"/>
      <c r="U56" s="336"/>
      <c r="V56" s="15"/>
      <c r="W56" s="15"/>
      <c r="X56" s="15"/>
    </row>
    <row r="57" spans="1:32" ht="12.75" customHeight="1" x14ac:dyDescent="0.2">
      <c r="A57" s="128">
        <v>2013</v>
      </c>
      <c r="B57" s="80">
        <v>12868</v>
      </c>
      <c r="C57" s="80">
        <v>1051</v>
      </c>
      <c r="D57" s="80"/>
      <c r="E57" s="338">
        <v>67</v>
      </c>
      <c r="F57" s="338"/>
      <c r="G57" s="80">
        <v>1162</v>
      </c>
      <c r="H57" s="80">
        <v>3585</v>
      </c>
      <c r="I57" s="80"/>
      <c r="J57" s="80">
        <v>938</v>
      </c>
      <c r="K57"/>
      <c r="L57"/>
      <c r="M57"/>
      <c r="N57"/>
      <c r="O57"/>
      <c r="P57"/>
      <c r="Q57"/>
      <c r="R57"/>
      <c r="S57"/>
      <c r="T57"/>
      <c r="U57" s="336"/>
      <c r="V57" s="15"/>
      <c r="W57" s="15"/>
      <c r="X57" s="15"/>
    </row>
    <row r="58" spans="1:32" ht="12.75" customHeight="1" x14ac:dyDescent="0.2">
      <c r="A58" s="14">
        <v>2014</v>
      </c>
      <c r="B58" s="66">
        <v>12960</v>
      </c>
      <c r="C58" s="66">
        <v>968</v>
      </c>
      <c r="D58" s="66"/>
      <c r="E58" s="337">
        <v>64</v>
      </c>
      <c r="F58" s="337"/>
      <c r="G58" s="66">
        <v>1174</v>
      </c>
      <c r="H58" s="66">
        <v>3735</v>
      </c>
      <c r="I58" s="66"/>
      <c r="J58" s="66">
        <v>961</v>
      </c>
      <c r="K58"/>
      <c r="L58"/>
      <c r="M58"/>
      <c r="N58"/>
      <c r="O58"/>
      <c r="P58"/>
      <c r="Q58"/>
      <c r="R58"/>
      <c r="S58"/>
      <c r="T58"/>
      <c r="U58" s="336"/>
      <c r="V58" s="15"/>
      <c r="W58" s="15"/>
      <c r="X58" s="15"/>
    </row>
    <row r="59" spans="1:32" ht="12.75" customHeight="1" x14ac:dyDescent="0.2">
      <c r="A59" s="14">
        <v>2015</v>
      </c>
      <c r="B59" s="66">
        <v>13105</v>
      </c>
      <c r="C59" s="66">
        <v>944</v>
      </c>
      <c r="D59" s="66"/>
      <c r="E59" s="337">
        <v>65</v>
      </c>
      <c r="F59" s="337"/>
      <c r="G59" s="66">
        <v>1296</v>
      </c>
      <c r="H59" s="66">
        <v>3364</v>
      </c>
      <c r="I59" s="66"/>
      <c r="J59" s="66">
        <v>973</v>
      </c>
      <c r="K59"/>
      <c r="L59"/>
      <c r="M59"/>
      <c r="N59"/>
      <c r="O59"/>
      <c r="P59"/>
      <c r="Q59"/>
      <c r="R59"/>
      <c r="S59"/>
      <c r="T59"/>
      <c r="U59" s="336"/>
      <c r="V59" s="15"/>
      <c r="W59" s="15"/>
      <c r="X59" s="15"/>
    </row>
    <row r="60" spans="1:32" ht="12.75" customHeight="1" x14ac:dyDescent="0.2">
      <c r="A60" s="14">
        <v>2016</v>
      </c>
      <c r="B60" s="66">
        <v>12982</v>
      </c>
      <c r="C60" s="66">
        <v>849</v>
      </c>
      <c r="D60" s="66"/>
      <c r="E60" s="337">
        <v>59</v>
      </c>
      <c r="F60" s="337"/>
      <c r="G60" s="66">
        <v>1481</v>
      </c>
      <c r="H60" s="66">
        <v>3496</v>
      </c>
      <c r="I60" s="66"/>
      <c r="J60" s="66">
        <v>946</v>
      </c>
      <c r="K60"/>
      <c r="L60"/>
      <c r="M60"/>
      <c r="N60"/>
      <c r="O60"/>
      <c r="P60"/>
      <c r="Q60"/>
      <c r="R60"/>
      <c r="S60"/>
      <c r="T60"/>
      <c r="U60" s="336"/>
      <c r="V60" s="15"/>
      <c r="W60" s="15"/>
      <c r="X60" s="15"/>
    </row>
    <row r="61" spans="1:32" ht="12.75" customHeight="1" x14ac:dyDescent="0.2">
      <c r="A61" s="129">
        <v>2017</v>
      </c>
      <c r="B61" s="31">
        <v>13554</v>
      </c>
      <c r="C61" s="31">
        <v>810</v>
      </c>
      <c r="D61" s="31"/>
      <c r="E61" s="400">
        <v>57</v>
      </c>
      <c r="F61" s="31"/>
      <c r="G61" s="399">
        <v>1191</v>
      </c>
      <c r="H61" s="31">
        <v>3500</v>
      </c>
      <c r="I61" s="31"/>
      <c r="J61" s="31">
        <v>936</v>
      </c>
      <c r="K61"/>
      <c r="L61"/>
      <c r="M61"/>
      <c r="N61"/>
      <c r="O61"/>
      <c r="P61"/>
      <c r="Q61"/>
      <c r="R61"/>
      <c r="S61"/>
      <c r="T61"/>
      <c r="U61"/>
      <c r="V61"/>
      <c r="W61"/>
      <c r="X61"/>
      <c r="Y61"/>
      <c r="Z61"/>
      <c r="AA61"/>
      <c r="AB61" s="336"/>
      <c r="AC61" s="15"/>
      <c r="AD61" s="15"/>
      <c r="AE61" s="15"/>
      <c r="AF61" s="15"/>
    </row>
    <row r="62" spans="1:32" s="19" customFormat="1" ht="12.75" customHeight="1" x14ac:dyDescent="0.2">
      <c r="A62" s="40"/>
      <c r="B62" s="13"/>
      <c r="C62" s="13"/>
      <c r="D62" s="13"/>
      <c r="E62" s="13"/>
      <c r="F62" s="13"/>
      <c r="H62" s="83"/>
      <c r="I62" s="83"/>
      <c r="J62"/>
      <c r="K62"/>
      <c r="L62"/>
      <c r="M62"/>
      <c r="N62"/>
      <c r="O62"/>
      <c r="P62"/>
      <c r="Q62"/>
      <c r="R62"/>
      <c r="S62"/>
      <c r="T62"/>
      <c r="U62" s="334"/>
    </row>
    <row r="63" spans="1:32" s="19" customFormat="1" ht="12.75" customHeight="1" x14ac:dyDescent="0.2">
      <c r="A63" s="12"/>
      <c r="B63" s="13"/>
      <c r="C63" s="13"/>
      <c r="D63" s="13"/>
      <c r="E63" s="13"/>
      <c r="F63" s="13"/>
      <c r="H63" s="83"/>
      <c r="I63" s="83"/>
      <c r="J63"/>
      <c r="K63"/>
      <c r="L63"/>
      <c r="M63"/>
      <c r="N63"/>
      <c r="O63"/>
      <c r="P63"/>
      <c r="Q63"/>
      <c r="R63"/>
    </row>
    <row r="64" spans="1:32" s="19" customFormat="1" ht="12.75" customHeight="1" x14ac:dyDescent="0.2">
      <c r="A64" s="12"/>
      <c r="B64" s="13"/>
      <c r="H64" s="83"/>
      <c r="I64" s="83"/>
      <c r="J64"/>
      <c r="K64"/>
      <c r="L64"/>
      <c r="M64"/>
      <c r="N64"/>
      <c r="O64"/>
      <c r="P64"/>
      <c r="Q64"/>
      <c r="R64"/>
    </row>
    <row r="65" spans="1:18" s="19" customFormat="1" ht="12.75" customHeight="1" x14ac:dyDescent="0.2">
      <c r="A65" s="12"/>
      <c r="B65" s="13"/>
      <c r="C65" s="13"/>
      <c r="D65" s="13"/>
      <c r="E65" s="13"/>
      <c r="F65" s="13"/>
      <c r="H65" s="83"/>
      <c r="I65" s="83"/>
      <c r="J65"/>
      <c r="K65"/>
      <c r="L65"/>
      <c r="M65"/>
      <c r="N65"/>
      <c r="O65"/>
      <c r="P65"/>
      <c r="Q65"/>
      <c r="R65"/>
    </row>
  </sheetData>
  <mergeCells count="2">
    <mergeCell ref="G49:H49"/>
    <mergeCell ref="B49:C49"/>
  </mergeCells>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&amp;R&amp;"Arial,Fet"BUSSAR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22">
    <tabColor rgb="FF00B050"/>
    <pageSetUpPr fitToPage="1"/>
  </sheetPr>
  <dimension ref="A1:N49"/>
  <sheetViews>
    <sheetView showGridLines="0" zoomScaleNormal="100" workbookViewId="0"/>
  </sheetViews>
  <sheetFormatPr defaultRowHeight="12.75" customHeight="1" x14ac:dyDescent="0.2"/>
  <cols>
    <col min="1" max="1" width="11.7109375" style="19" customWidth="1"/>
    <col min="2" max="2" width="7.28515625" style="19" customWidth="1"/>
    <col min="3" max="3" width="10.140625" style="21" customWidth="1"/>
    <col min="4" max="4" width="11.7109375" style="21" customWidth="1"/>
    <col min="5" max="5" width="0.85546875" style="21" customWidth="1"/>
    <col min="6" max="6" width="10.140625" style="21" customWidth="1"/>
    <col min="7" max="7" width="11.42578125" style="21" customWidth="1"/>
    <col min="8" max="8" width="0.85546875" style="21" customWidth="1"/>
    <col min="9" max="9" width="12.140625" style="21" customWidth="1"/>
    <col min="10" max="10" width="10.42578125" style="21" customWidth="1"/>
    <col min="11" max="11" width="11" style="83" customWidth="1"/>
    <col min="12" max="12" width="9" style="83" customWidth="1"/>
    <col min="13" max="13" width="9.5703125" style="22" customWidth="1"/>
    <col min="14" max="14" width="15.28515625" customWidth="1"/>
    <col min="16" max="16" width="11" customWidth="1"/>
    <col min="17" max="17" width="14.7109375" customWidth="1"/>
    <col min="18" max="18" width="13.42578125" customWidth="1"/>
  </cols>
  <sheetData>
    <row r="1" spans="1:14" ht="12.75" customHeight="1" x14ac:dyDescent="0.2">
      <c r="A1" s="21"/>
      <c r="B1" s="21"/>
      <c r="C1" s="19"/>
      <c r="D1" s="19"/>
      <c r="E1" s="19"/>
      <c r="H1" s="19"/>
      <c r="J1" s="55"/>
      <c r="K1" s="22"/>
      <c r="L1" s="22"/>
      <c r="M1" s="21"/>
    </row>
    <row r="2" spans="1:14" ht="12.75" customHeight="1" x14ac:dyDescent="0.2">
      <c r="A2" s="205" t="s">
        <v>138</v>
      </c>
      <c r="B2" s="205"/>
      <c r="K2" s="21"/>
      <c r="L2" s="21"/>
      <c r="M2" s="21"/>
    </row>
    <row r="3" spans="1:14" ht="12.75" customHeight="1" x14ac:dyDescent="0.2">
      <c r="A3" s="131" t="s">
        <v>554</v>
      </c>
      <c r="B3" s="131"/>
      <c r="K3" s="21"/>
      <c r="L3" s="21"/>
      <c r="M3" s="21"/>
    </row>
    <row r="4" spans="1:14" ht="12.75" customHeight="1" x14ac:dyDescent="0.2">
      <c r="A4" s="36" t="s">
        <v>555</v>
      </c>
      <c r="B4" s="36"/>
      <c r="K4" s="21"/>
      <c r="L4" s="21"/>
      <c r="M4" s="21"/>
    </row>
    <row r="5" spans="1:14" ht="12.75" customHeight="1" x14ac:dyDescent="0.2">
      <c r="A5" s="21"/>
      <c r="B5" s="17"/>
      <c r="C5" s="17"/>
      <c r="D5" s="17"/>
      <c r="E5" s="17"/>
      <c r="F5" s="17"/>
      <c r="G5" s="17"/>
      <c r="H5" s="17"/>
      <c r="I5" s="17"/>
      <c r="J5" s="17"/>
      <c r="K5" s="17"/>
      <c r="L5" s="17"/>
      <c r="M5" s="21"/>
    </row>
    <row r="6" spans="1:14" ht="22.5" x14ac:dyDescent="0.2">
      <c r="A6" s="109" t="s">
        <v>60</v>
      </c>
      <c r="B6" s="44" t="s">
        <v>43</v>
      </c>
      <c r="C6" s="44" t="s">
        <v>45</v>
      </c>
      <c r="D6" s="61" t="s">
        <v>411</v>
      </c>
      <c r="E6" s="61"/>
      <c r="F6" s="44" t="s">
        <v>38</v>
      </c>
      <c r="G6" s="61" t="s">
        <v>406</v>
      </c>
      <c r="H6" s="61"/>
      <c r="I6" s="61" t="s">
        <v>506</v>
      </c>
      <c r="J6" s="61" t="s">
        <v>507</v>
      </c>
      <c r="K6" s="44" t="s">
        <v>131</v>
      </c>
      <c r="L6" s="13" t="s">
        <v>15</v>
      </c>
      <c r="M6" s="21"/>
    </row>
    <row r="7" spans="1:14" ht="12.75" customHeight="1" x14ac:dyDescent="0.2">
      <c r="A7" s="17" t="s">
        <v>64</v>
      </c>
      <c r="B7" s="155"/>
      <c r="C7" s="107"/>
      <c r="D7" s="155"/>
      <c r="E7" s="155"/>
      <c r="F7" s="155"/>
      <c r="G7" s="77"/>
      <c r="H7" s="155"/>
      <c r="I7" s="127"/>
      <c r="J7" s="155"/>
      <c r="K7" s="107"/>
      <c r="L7" s="17"/>
      <c r="M7" s="21"/>
    </row>
    <row r="8" spans="1:14" ht="12.75" customHeight="1" x14ac:dyDescent="0.2">
      <c r="A8" s="255">
        <v>2008</v>
      </c>
      <c r="B8" s="91">
        <v>79</v>
      </c>
      <c r="C8" s="91">
        <v>11990</v>
      </c>
      <c r="D8" s="373" t="s">
        <v>40</v>
      </c>
      <c r="E8" s="623"/>
      <c r="F8" s="91">
        <v>8</v>
      </c>
      <c r="G8" s="91">
        <v>0</v>
      </c>
      <c r="H8" s="623"/>
      <c r="I8" s="91">
        <v>514</v>
      </c>
      <c r="J8" s="91">
        <v>786</v>
      </c>
      <c r="K8" s="91">
        <v>97</v>
      </c>
      <c r="L8" s="91">
        <v>13474</v>
      </c>
      <c r="M8" s="34"/>
    </row>
    <row r="9" spans="1:14" ht="12.75" customHeight="1" x14ac:dyDescent="0.2">
      <c r="A9" s="255">
        <v>2009</v>
      </c>
      <c r="B9" s="91">
        <v>69</v>
      </c>
      <c r="C9" s="91">
        <v>11717</v>
      </c>
      <c r="D9" s="373" t="s">
        <v>40</v>
      </c>
      <c r="E9" s="623"/>
      <c r="F9" s="91">
        <v>8</v>
      </c>
      <c r="G9" s="91">
        <v>2</v>
      </c>
      <c r="H9" s="623"/>
      <c r="I9" s="91">
        <v>552</v>
      </c>
      <c r="J9" s="91">
        <v>967</v>
      </c>
      <c r="K9" s="91">
        <v>92</v>
      </c>
      <c r="L9" s="91">
        <v>13407</v>
      </c>
      <c r="M9"/>
    </row>
    <row r="10" spans="1:14" ht="12.75" customHeight="1" x14ac:dyDescent="0.2">
      <c r="A10" s="255">
        <v>2010</v>
      </c>
      <c r="B10" s="91">
        <v>57</v>
      </c>
      <c r="C10" s="91">
        <v>11804</v>
      </c>
      <c r="D10" s="373" t="s">
        <v>40</v>
      </c>
      <c r="E10" s="623"/>
      <c r="F10" s="91">
        <v>4</v>
      </c>
      <c r="G10" s="91">
        <v>2</v>
      </c>
      <c r="H10" s="623"/>
      <c r="I10" s="91">
        <v>611</v>
      </c>
      <c r="J10" s="91">
        <v>1308</v>
      </c>
      <c r="K10" s="91">
        <v>87</v>
      </c>
      <c r="L10" s="91">
        <v>13873</v>
      </c>
      <c r="M10"/>
      <c r="N10" s="70"/>
    </row>
    <row r="11" spans="1:14" ht="12.75" customHeight="1" x14ac:dyDescent="0.2">
      <c r="A11" s="255">
        <v>2011</v>
      </c>
      <c r="B11" s="91">
        <v>52</v>
      </c>
      <c r="C11" s="91">
        <v>11385</v>
      </c>
      <c r="D11" s="373">
        <v>5</v>
      </c>
      <c r="E11" s="623"/>
      <c r="F11" s="91">
        <v>4</v>
      </c>
      <c r="G11" s="91">
        <v>2</v>
      </c>
      <c r="H11" s="623"/>
      <c r="I11" s="91">
        <v>850</v>
      </c>
      <c r="J11" s="91">
        <v>1569</v>
      </c>
      <c r="K11" s="91">
        <v>80</v>
      </c>
      <c r="L11" s="91">
        <v>13947</v>
      </c>
      <c r="M11"/>
    </row>
    <row r="12" spans="1:14" ht="12.75" customHeight="1" x14ac:dyDescent="0.2">
      <c r="A12" s="256">
        <v>2012</v>
      </c>
      <c r="B12" s="92">
        <v>48</v>
      </c>
      <c r="C12" s="92">
        <v>11456</v>
      </c>
      <c r="D12" s="373">
        <v>5</v>
      </c>
      <c r="E12" s="623"/>
      <c r="F12" s="92">
        <v>6</v>
      </c>
      <c r="G12" s="92">
        <v>36</v>
      </c>
      <c r="H12" s="623"/>
      <c r="I12" s="92">
        <v>788</v>
      </c>
      <c r="J12" s="92">
        <v>1795</v>
      </c>
      <c r="K12" s="92">
        <v>69</v>
      </c>
      <c r="L12" s="92">
        <v>14203</v>
      </c>
      <c r="M12"/>
    </row>
    <row r="13" spans="1:14" ht="12.75" customHeight="1" x14ac:dyDescent="0.2">
      <c r="A13" s="256">
        <v>2013</v>
      </c>
      <c r="B13" s="92">
        <v>53</v>
      </c>
      <c r="C13" s="92">
        <v>10861</v>
      </c>
      <c r="D13" s="373">
        <v>6</v>
      </c>
      <c r="E13" s="623"/>
      <c r="F13" s="92">
        <v>8</v>
      </c>
      <c r="G13" s="92">
        <v>42</v>
      </c>
      <c r="H13" s="623"/>
      <c r="I13" s="92">
        <v>795</v>
      </c>
      <c r="J13" s="92">
        <v>2163</v>
      </c>
      <c r="K13" s="92">
        <v>58</v>
      </c>
      <c r="L13" s="92">
        <v>13986</v>
      </c>
      <c r="M13"/>
    </row>
    <row r="14" spans="1:14" ht="12.75" customHeight="1" x14ac:dyDescent="0.2">
      <c r="A14" s="255">
        <v>2014</v>
      </c>
      <c r="B14" s="91">
        <v>48</v>
      </c>
      <c r="C14" s="91">
        <v>10614</v>
      </c>
      <c r="D14" s="91">
        <v>277</v>
      </c>
      <c r="E14" s="537"/>
      <c r="F14" s="91">
        <v>11</v>
      </c>
      <c r="G14" s="91">
        <v>60</v>
      </c>
      <c r="H14" s="537"/>
      <c r="I14" s="91">
        <v>654</v>
      </c>
      <c r="J14" s="91">
        <v>2300</v>
      </c>
      <c r="K14" s="91">
        <v>28</v>
      </c>
      <c r="L14" s="92">
        <v>13992</v>
      </c>
      <c r="M14"/>
    </row>
    <row r="15" spans="1:14" ht="12.75" customHeight="1" x14ac:dyDescent="0.2">
      <c r="A15" s="255">
        <v>2015</v>
      </c>
      <c r="B15" s="91">
        <v>39</v>
      </c>
      <c r="C15" s="520" t="s">
        <v>645</v>
      </c>
      <c r="D15" s="520">
        <v>717</v>
      </c>
      <c r="E15" s="626" t="s">
        <v>468</v>
      </c>
      <c r="F15" s="91">
        <v>20</v>
      </c>
      <c r="G15" s="520">
        <v>106</v>
      </c>
      <c r="H15" s="626" t="s">
        <v>468</v>
      </c>
      <c r="I15" s="91">
        <v>591</v>
      </c>
      <c r="J15" s="91">
        <v>2357</v>
      </c>
      <c r="K15" s="91">
        <v>29</v>
      </c>
      <c r="L15" s="92">
        <v>14114</v>
      </c>
      <c r="M15"/>
    </row>
    <row r="16" spans="1:14" ht="12.75" customHeight="1" x14ac:dyDescent="0.2">
      <c r="A16" s="255">
        <v>2016</v>
      </c>
      <c r="B16" s="520">
        <v>43</v>
      </c>
      <c r="C16" s="520" t="s">
        <v>644</v>
      </c>
      <c r="D16" s="520">
        <v>1170</v>
      </c>
      <c r="E16" s="626" t="s">
        <v>468</v>
      </c>
      <c r="F16" s="520">
        <v>38</v>
      </c>
      <c r="G16" s="91">
        <v>120</v>
      </c>
      <c r="H16" s="626" t="s">
        <v>468</v>
      </c>
      <c r="I16" s="520">
        <v>390</v>
      </c>
      <c r="J16" s="520">
        <v>2331</v>
      </c>
      <c r="K16" s="520">
        <v>28</v>
      </c>
      <c r="L16" s="373">
        <v>13890</v>
      </c>
      <c r="M16"/>
    </row>
    <row r="17" spans="1:13" ht="12.75" customHeight="1" x14ac:dyDescent="0.2">
      <c r="A17" s="257">
        <v>2017</v>
      </c>
      <c r="B17" s="258">
        <v>33</v>
      </c>
      <c r="C17" s="258">
        <v>10097</v>
      </c>
      <c r="D17" s="397">
        <v>1276</v>
      </c>
      <c r="E17" s="624"/>
      <c r="F17" s="258">
        <v>54</v>
      </c>
      <c r="G17" s="258">
        <v>116</v>
      </c>
      <c r="H17" s="624"/>
      <c r="I17" s="258">
        <v>293</v>
      </c>
      <c r="J17" s="258">
        <v>2538</v>
      </c>
      <c r="K17" s="258">
        <v>14</v>
      </c>
      <c r="L17" s="258">
        <f>SUM(B17:K17)</f>
        <v>14421</v>
      </c>
      <c r="M17"/>
    </row>
    <row r="18" spans="1:13" ht="12.75" customHeight="1" x14ac:dyDescent="0.2">
      <c r="A18" s="167" t="s">
        <v>258</v>
      </c>
      <c r="B18" s="167"/>
      <c r="K18" s="21"/>
      <c r="L18" s="21"/>
      <c r="M18"/>
    </row>
    <row r="19" spans="1:13" ht="12.75" customHeight="1" x14ac:dyDescent="0.2">
      <c r="A19" s="40" t="s">
        <v>306</v>
      </c>
      <c r="B19" s="40"/>
      <c r="K19" s="21"/>
      <c r="L19" s="21"/>
      <c r="M19"/>
    </row>
    <row r="20" spans="1:13" ht="12.75" customHeight="1" x14ac:dyDescent="0.2">
      <c r="A20" s="40" t="s">
        <v>460</v>
      </c>
      <c r="B20" s="40"/>
      <c r="K20" s="21"/>
      <c r="L20" s="21"/>
      <c r="M20"/>
    </row>
    <row r="21" spans="1:13" ht="12.75" customHeight="1" x14ac:dyDescent="0.2">
      <c r="A21" s="303" t="s">
        <v>508</v>
      </c>
      <c r="B21" s="40"/>
      <c r="K21" s="21"/>
      <c r="L21" s="21"/>
      <c r="M21"/>
    </row>
    <row r="22" spans="1:13" ht="12.75" customHeight="1" x14ac:dyDescent="0.2">
      <c r="A22" s="40" t="s">
        <v>461</v>
      </c>
      <c r="B22" s="40"/>
      <c r="K22" s="21"/>
      <c r="L22" s="21"/>
      <c r="M22"/>
    </row>
    <row r="23" spans="1:13" ht="12.75" customHeight="1" x14ac:dyDescent="0.2">
      <c r="A23" s="40" t="s">
        <v>414</v>
      </c>
      <c r="B23" s="40"/>
      <c r="K23" s="21"/>
      <c r="L23" s="21"/>
      <c r="M23"/>
    </row>
    <row r="24" spans="1:13" ht="12.75" customHeight="1" x14ac:dyDescent="0.2">
      <c r="A24" s="50" t="s">
        <v>415</v>
      </c>
      <c r="B24" s="50"/>
      <c r="K24" s="21"/>
      <c r="L24" s="21"/>
      <c r="M24"/>
    </row>
    <row r="25" spans="1:13" ht="12.75" customHeight="1" x14ac:dyDescent="0.2">
      <c r="A25" s="50" t="s">
        <v>509</v>
      </c>
      <c r="B25" s="50"/>
      <c r="K25" s="21"/>
      <c r="L25" s="21"/>
      <c r="M25"/>
    </row>
    <row r="26" spans="1:13" ht="12.75" customHeight="1" x14ac:dyDescent="0.2">
      <c r="A26" s="12"/>
      <c r="B26" s="12"/>
      <c r="K26" s="21"/>
      <c r="L26" s="21"/>
      <c r="M26"/>
    </row>
    <row r="27" spans="1:13" ht="12.75" customHeight="1" x14ac:dyDescent="0.2">
      <c r="M27"/>
    </row>
    <row r="28" spans="1:13" ht="12.75" customHeight="1" x14ac:dyDescent="0.2">
      <c r="M28"/>
    </row>
    <row r="29" spans="1:13" ht="12.75" customHeight="1" x14ac:dyDescent="0.2">
      <c r="A29" s="88" t="s">
        <v>139</v>
      </c>
      <c r="B29" s="88"/>
      <c r="C29" s="25"/>
      <c r="D29" s="25"/>
      <c r="E29" s="431"/>
      <c r="F29" s="25"/>
      <c r="G29" s="25"/>
      <c r="H29" s="431"/>
      <c r="I29" s="25"/>
      <c r="K29" s="2"/>
      <c r="L29" s="4"/>
      <c r="M29"/>
    </row>
    <row r="30" spans="1:13" ht="12.75" customHeight="1" x14ac:dyDescent="0.2">
      <c r="A30" s="116" t="s">
        <v>556</v>
      </c>
      <c r="B30" s="116"/>
      <c r="C30" s="25"/>
      <c r="D30" s="25"/>
      <c r="E30" s="431"/>
      <c r="F30" s="25"/>
      <c r="G30" s="25"/>
      <c r="H30" s="431"/>
      <c r="I30" s="25"/>
      <c r="K30" s="2"/>
      <c r="L30" s="4"/>
      <c r="M30"/>
    </row>
    <row r="31" spans="1:13" ht="12.75" customHeight="1" x14ac:dyDescent="0.2">
      <c r="A31" s="118" t="s">
        <v>557</v>
      </c>
      <c r="B31" s="118"/>
      <c r="J31" s="22"/>
      <c r="K31" s="3"/>
      <c r="L31" s="3"/>
      <c r="M31"/>
    </row>
    <row r="32" spans="1:13" ht="12.75" customHeight="1" x14ac:dyDescent="0.2">
      <c r="A32" s="28"/>
      <c r="B32" s="28"/>
      <c r="C32" s="17"/>
      <c r="D32" s="17"/>
      <c r="E32" s="17"/>
      <c r="F32" s="17"/>
      <c r="G32" s="17"/>
      <c r="H32" s="17"/>
      <c r="I32" s="17"/>
      <c r="J32" s="22"/>
      <c r="K32" s="3"/>
      <c r="L32" s="3"/>
      <c r="M32"/>
    </row>
    <row r="33" spans="1:13" ht="12.75" customHeight="1" x14ac:dyDescent="0.2">
      <c r="A33" s="22" t="s">
        <v>135</v>
      </c>
      <c r="B33" s="22"/>
      <c r="C33" s="27" t="s">
        <v>32</v>
      </c>
      <c r="D33" s="27"/>
      <c r="E33" s="27"/>
      <c r="F33" s="27"/>
      <c r="G33" s="27"/>
      <c r="H33" s="27"/>
      <c r="I33" s="27"/>
      <c r="J33" s="2"/>
      <c r="K33" s="3"/>
      <c r="L33" s="3"/>
      <c r="M33"/>
    </row>
    <row r="34" spans="1:13" ht="12.75" customHeight="1" x14ac:dyDescent="0.2">
      <c r="A34" s="28"/>
      <c r="B34" s="28"/>
      <c r="C34" s="171">
        <v>2013</v>
      </c>
      <c r="D34" s="171">
        <v>2014</v>
      </c>
      <c r="E34" s="171"/>
      <c r="F34" s="171">
        <v>2015</v>
      </c>
      <c r="G34" s="171">
        <v>2016</v>
      </c>
      <c r="H34" s="171"/>
      <c r="I34" s="171">
        <v>2017</v>
      </c>
      <c r="J34" s="2"/>
      <c r="K34" s="3"/>
      <c r="L34" s="3"/>
      <c r="M34" s="2"/>
    </row>
    <row r="35" spans="1:13" ht="12.75" customHeight="1" x14ac:dyDescent="0.2">
      <c r="A35" s="238" t="s">
        <v>369</v>
      </c>
      <c r="B35" s="238"/>
      <c r="C35" s="436">
        <v>188</v>
      </c>
      <c r="D35" s="436">
        <v>126</v>
      </c>
      <c r="E35" s="561"/>
      <c r="F35" s="436">
        <v>133</v>
      </c>
      <c r="G35" s="436">
        <v>129</v>
      </c>
      <c r="H35" s="561"/>
      <c r="I35" s="72">
        <v>137</v>
      </c>
      <c r="J35" s="2"/>
      <c r="K35" s="2"/>
      <c r="L35" s="2"/>
      <c r="M35" s="2"/>
    </row>
    <row r="36" spans="1:13" ht="12.75" customHeight="1" x14ac:dyDescent="0.2">
      <c r="A36" s="156" t="s">
        <v>368</v>
      </c>
      <c r="B36" s="156"/>
      <c r="C36" s="66">
        <v>286</v>
      </c>
      <c r="D36" s="66">
        <v>137</v>
      </c>
      <c r="E36" s="525"/>
      <c r="F36" s="66">
        <v>128</v>
      </c>
      <c r="G36" s="66">
        <v>123</v>
      </c>
      <c r="H36" s="525"/>
      <c r="I36" s="66">
        <v>127</v>
      </c>
      <c r="J36" s="2"/>
      <c r="K36" s="2"/>
      <c r="L36" s="2"/>
      <c r="M36" s="2"/>
    </row>
    <row r="37" spans="1:13" ht="12.75" customHeight="1" x14ac:dyDescent="0.2">
      <c r="A37" s="156" t="s">
        <v>367</v>
      </c>
      <c r="B37" s="156"/>
      <c r="C37" s="66">
        <v>590</v>
      </c>
      <c r="D37" s="66">
        <v>196</v>
      </c>
      <c r="E37" s="525"/>
      <c r="F37" s="66">
        <v>166</v>
      </c>
      <c r="G37" s="66">
        <v>111</v>
      </c>
      <c r="H37" s="525"/>
      <c r="I37" s="66">
        <v>89</v>
      </c>
      <c r="J37" s="2"/>
      <c r="K37" s="2"/>
      <c r="L37" s="2"/>
      <c r="M37" s="2"/>
    </row>
    <row r="38" spans="1:13" ht="12.75" customHeight="1" x14ac:dyDescent="0.2">
      <c r="A38" s="156" t="s">
        <v>366</v>
      </c>
      <c r="B38" s="156"/>
      <c r="C38" s="66">
        <v>475</v>
      </c>
      <c r="D38" s="66">
        <v>296</v>
      </c>
      <c r="E38" s="525"/>
      <c r="F38" s="66">
        <v>237</v>
      </c>
      <c r="G38" s="66">
        <v>209</v>
      </c>
      <c r="H38" s="525"/>
      <c r="I38" s="66">
        <v>204</v>
      </c>
      <c r="J38" s="2"/>
      <c r="K38" s="2"/>
      <c r="L38" s="2"/>
      <c r="M38" s="2"/>
    </row>
    <row r="39" spans="1:13" ht="12.75" customHeight="1" x14ac:dyDescent="0.2">
      <c r="A39" s="156" t="s">
        <v>365</v>
      </c>
      <c r="B39" s="156"/>
      <c r="C39" s="66">
        <v>395</v>
      </c>
      <c r="D39" s="66">
        <v>277</v>
      </c>
      <c r="E39" s="525"/>
      <c r="F39" s="66">
        <v>259</v>
      </c>
      <c r="G39" s="66">
        <v>236</v>
      </c>
      <c r="H39" s="525"/>
      <c r="I39" s="66">
        <v>247</v>
      </c>
      <c r="J39" s="2"/>
      <c r="K39" s="2"/>
      <c r="L39" s="2"/>
      <c r="M39" s="2"/>
    </row>
    <row r="40" spans="1:13" ht="12.75" customHeight="1" x14ac:dyDescent="0.2">
      <c r="A40" s="156" t="s">
        <v>364</v>
      </c>
      <c r="B40" s="156"/>
      <c r="C40" s="66">
        <v>793</v>
      </c>
      <c r="D40" s="66">
        <v>636</v>
      </c>
      <c r="E40" s="525"/>
      <c r="F40" s="66">
        <v>550</v>
      </c>
      <c r="G40" s="66">
        <v>510</v>
      </c>
      <c r="H40" s="525"/>
      <c r="I40" s="66">
        <v>467</v>
      </c>
      <c r="J40" s="2"/>
      <c r="K40" s="2"/>
      <c r="L40" s="2"/>
      <c r="M40" s="2"/>
    </row>
    <row r="41" spans="1:13" ht="12.75" customHeight="1" x14ac:dyDescent="0.2">
      <c r="A41" s="156" t="s">
        <v>363</v>
      </c>
      <c r="B41" s="156"/>
      <c r="C41" s="66">
        <v>1006</v>
      </c>
      <c r="D41" s="66">
        <v>869</v>
      </c>
      <c r="E41" s="525"/>
      <c r="F41" s="66">
        <v>852</v>
      </c>
      <c r="G41" s="66">
        <v>804</v>
      </c>
      <c r="H41" s="525"/>
      <c r="I41" s="66">
        <v>786</v>
      </c>
      <c r="J41" s="2"/>
      <c r="K41" s="2"/>
      <c r="L41" s="2"/>
      <c r="M41" s="2"/>
    </row>
    <row r="42" spans="1:13" ht="12.75" customHeight="1" x14ac:dyDescent="0.2">
      <c r="A42" s="156" t="s">
        <v>362</v>
      </c>
      <c r="B42" s="156"/>
      <c r="C42" s="66">
        <v>885</v>
      </c>
      <c r="D42" s="66">
        <v>884</v>
      </c>
      <c r="E42" s="525"/>
      <c r="F42" s="66">
        <v>1020</v>
      </c>
      <c r="G42" s="66">
        <v>1045</v>
      </c>
      <c r="H42" s="525"/>
      <c r="I42" s="66">
        <v>1022</v>
      </c>
      <c r="J42" s="2"/>
      <c r="K42" s="2"/>
      <c r="L42" s="2"/>
      <c r="M42" s="2"/>
    </row>
    <row r="43" spans="1:13" ht="12.75" customHeight="1" x14ac:dyDescent="0.2">
      <c r="A43" s="156" t="s">
        <v>361</v>
      </c>
      <c r="B43" s="156"/>
      <c r="C43" s="66">
        <v>627</v>
      </c>
      <c r="D43" s="66">
        <v>562</v>
      </c>
      <c r="E43" s="525"/>
      <c r="F43" s="66">
        <v>601</v>
      </c>
      <c r="G43" s="66">
        <v>666</v>
      </c>
      <c r="H43" s="525"/>
      <c r="I43" s="66">
        <v>646</v>
      </c>
      <c r="J43" s="2"/>
      <c r="K43" s="2"/>
      <c r="L43" s="2"/>
      <c r="M43" s="2"/>
    </row>
    <row r="44" spans="1:13" ht="12.75" customHeight="1" x14ac:dyDescent="0.2">
      <c r="A44" s="156" t="s">
        <v>360</v>
      </c>
      <c r="B44" s="156"/>
      <c r="C44" s="66">
        <v>245</v>
      </c>
      <c r="D44" s="66">
        <v>245</v>
      </c>
      <c r="E44" s="525"/>
      <c r="F44" s="66">
        <v>280</v>
      </c>
      <c r="G44" s="66">
        <v>255</v>
      </c>
      <c r="H44" s="525"/>
      <c r="I44" s="66">
        <v>253</v>
      </c>
      <c r="J44" s="2"/>
      <c r="K44" s="2"/>
      <c r="L44" s="2"/>
      <c r="M44" s="2"/>
    </row>
    <row r="45" spans="1:13" ht="12.75" customHeight="1" x14ac:dyDescent="0.2">
      <c r="A45" s="259" t="s">
        <v>39</v>
      </c>
      <c r="B45" s="259"/>
      <c r="C45" s="438">
        <v>98</v>
      </c>
      <c r="D45" s="80">
        <v>1144</v>
      </c>
      <c r="E45" s="625"/>
      <c r="F45" s="80">
        <v>1286</v>
      </c>
      <c r="G45" s="80">
        <v>1367</v>
      </c>
      <c r="H45" s="625"/>
      <c r="I45" s="80">
        <v>1611</v>
      </c>
      <c r="J45" s="2"/>
      <c r="K45" s="2"/>
      <c r="L45" s="2"/>
      <c r="M45" s="2"/>
    </row>
    <row r="46" spans="1:13" ht="12.75" customHeight="1" x14ac:dyDescent="0.2">
      <c r="A46" s="183" t="s">
        <v>136</v>
      </c>
      <c r="B46" s="183"/>
      <c r="C46" s="73">
        <v>5588</v>
      </c>
      <c r="D46" s="73">
        <v>5372</v>
      </c>
      <c r="E46" s="526"/>
      <c r="F46" s="73">
        <v>5512</v>
      </c>
      <c r="G46" s="73">
        <v>5455</v>
      </c>
      <c r="H46" s="526"/>
      <c r="I46" s="73">
        <v>5589</v>
      </c>
      <c r="J46" s="2"/>
      <c r="K46" s="2"/>
      <c r="L46" s="2"/>
      <c r="M46" s="2"/>
    </row>
    <row r="47" spans="1:13" ht="12.75" customHeight="1" x14ac:dyDescent="0.2">
      <c r="J47" s="22"/>
      <c r="K47" s="2"/>
      <c r="L47" s="2"/>
      <c r="M47" s="2"/>
    </row>
    <row r="48" spans="1:13" ht="12.75" customHeight="1" x14ac:dyDescent="0.2">
      <c r="A48" s="11"/>
      <c r="B48" s="11"/>
      <c r="C48" s="2"/>
      <c r="D48" s="2"/>
      <c r="E48" s="2"/>
      <c r="F48" s="2"/>
      <c r="G48" s="2"/>
      <c r="H48" s="2"/>
      <c r="I48" s="2"/>
      <c r="J48" s="2"/>
      <c r="K48" s="2"/>
      <c r="L48" s="2"/>
      <c r="M48" s="2"/>
    </row>
    <row r="49" spans="1:13" ht="12.75" customHeight="1" x14ac:dyDescent="0.2">
      <c r="A49"/>
      <c r="B49"/>
      <c r="C49"/>
      <c r="D49"/>
      <c r="E49"/>
      <c r="F49"/>
      <c r="G49"/>
      <c r="H49"/>
      <c r="I49"/>
      <c r="K49" s="2"/>
      <c r="L49" s="2"/>
      <c r="M49" s="2"/>
    </row>
  </sheetData>
  <phoneticPr fontId="6"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ignoredErrors>
    <ignoredError sqref="L17"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5">
    <tabColor rgb="FF00B050"/>
    <pageSetUpPr fitToPage="1"/>
  </sheetPr>
  <dimension ref="A1:AB56"/>
  <sheetViews>
    <sheetView showGridLines="0" zoomScaleNormal="100" workbookViewId="0"/>
  </sheetViews>
  <sheetFormatPr defaultColWidth="9.140625" defaultRowHeight="12.75" customHeight="1" x14ac:dyDescent="0.2"/>
  <cols>
    <col min="1" max="1" width="11.7109375" style="245" customWidth="1"/>
    <col min="2" max="2" width="8.7109375" style="245" customWidth="1"/>
    <col min="3" max="3" width="1.5703125" style="245" customWidth="1"/>
    <col min="4" max="4" width="9.42578125" style="223" customWidth="1"/>
    <col min="5" max="5" width="8.42578125" style="236" customWidth="1"/>
    <col min="6" max="6" width="7.7109375" style="223" customWidth="1"/>
    <col min="7" max="7" width="7.5703125" style="236" customWidth="1"/>
    <col min="8" max="8" width="3.140625" style="223" customWidth="1"/>
    <col min="9" max="9" width="8.42578125" style="236" customWidth="1"/>
    <col min="10" max="10" width="3.42578125" style="447" customWidth="1"/>
    <col min="11" max="11" width="9" style="25" customWidth="1"/>
    <col min="12" max="12" width="4.28515625" style="431" customWidth="1"/>
    <col min="13" max="13" width="7.5703125" style="25" customWidth="1"/>
    <col min="14" max="14" width="3.42578125" style="431" customWidth="1"/>
    <col min="15" max="15" width="6.7109375" style="24" customWidth="1"/>
    <col min="16" max="16" width="2.7109375" style="430" customWidth="1"/>
    <col min="17" max="17" width="7" style="24" customWidth="1"/>
    <col min="18" max="18" width="1" style="456" customWidth="1"/>
    <col min="19" max="19" width="9.140625" style="24"/>
    <col min="20" max="16384" width="9.140625" style="25"/>
  </cols>
  <sheetData>
    <row r="1" spans="1:19" ht="12.75" customHeight="1" x14ac:dyDescent="0.2">
      <c r="A1" s="25"/>
      <c r="B1" s="192"/>
      <c r="C1" s="444"/>
      <c r="I1" s="25"/>
      <c r="J1" s="431"/>
      <c r="K1" s="192"/>
      <c r="L1" s="444"/>
    </row>
    <row r="2" spans="1:19" ht="12.75" customHeight="1" x14ac:dyDescent="0.2">
      <c r="A2" s="157" t="s">
        <v>140</v>
      </c>
      <c r="B2" s="23"/>
      <c r="C2" s="23"/>
      <c r="D2" s="24"/>
      <c r="E2" s="278"/>
      <c r="F2" s="67"/>
      <c r="G2" s="90"/>
      <c r="H2" s="24"/>
      <c r="I2" s="24"/>
      <c r="J2" s="430"/>
      <c r="K2" s="24"/>
      <c r="L2" s="430"/>
      <c r="O2" s="192"/>
      <c r="P2" s="444"/>
      <c r="Q2" s="192"/>
      <c r="S2" s="25"/>
    </row>
    <row r="3" spans="1:19" s="225" customFormat="1" ht="12.75" customHeight="1" x14ac:dyDescent="0.2">
      <c r="A3" s="131" t="s">
        <v>558</v>
      </c>
      <c r="B3" s="260"/>
      <c r="C3" s="260"/>
      <c r="E3" s="279"/>
      <c r="F3" s="254"/>
      <c r="G3" s="265"/>
      <c r="J3" s="446"/>
      <c r="L3" s="446"/>
      <c r="M3" s="254"/>
      <c r="N3" s="448"/>
      <c r="O3" s="254"/>
      <c r="P3" s="448"/>
      <c r="Q3" s="254"/>
      <c r="R3" s="458"/>
    </row>
    <row r="4" spans="1:19" s="21" customFormat="1" ht="12.75" customHeight="1" x14ac:dyDescent="0.2">
      <c r="A4" s="119" t="s">
        <v>559</v>
      </c>
      <c r="B4" s="15"/>
      <c r="C4" s="15"/>
      <c r="E4" s="277"/>
      <c r="F4" s="19"/>
      <c r="G4" s="130"/>
      <c r="M4" s="19"/>
      <c r="N4" s="19"/>
      <c r="O4" s="19"/>
      <c r="P4" s="19"/>
      <c r="Q4" s="19"/>
      <c r="R4" s="457"/>
    </row>
    <row r="5" spans="1:19" s="22" customFormat="1" ht="12.75" customHeight="1" x14ac:dyDescent="0.2">
      <c r="A5" s="171"/>
      <c r="B5" s="158"/>
      <c r="C5" s="559"/>
      <c r="D5" s="17"/>
      <c r="E5" s="280"/>
      <c r="F5" s="28"/>
      <c r="G5" s="171"/>
      <c r="H5" s="17"/>
      <c r="I5" s="17"/>
      <c r="J5" s="17"/>
      <c r="K5" s="17"/>
      <c r="L5" s="17"/>
      <c r="M5" s="28"/>
      <c r="N5" s="28"/>
      <c r="O5" s="28"/>
      <c r="P5" s="28"/>
      <c r="Q5" s="28"/>
      <c r="R5" s="457"/>
    </row>
    <row r="6" spans="1:19" s="12" customFormat="1" ht="12.75" customHeight="1" x14ac:dyDescent="0.2">
      <c r="B6" s="604" t="s">
        <v>2</v>
      </c>
      <c r="C6" s="604"/>
      <c r="D6" s="604"/>
      <c r="E6" s="604"/>
      <c r="F6" s="604"/>
      <c r="G6" s="604"/>
      <c r="I6" s="604" t="s">
        <v>3</v>
      </c>
      <c r="J6" s="604"/>
      <c r="K6" s="604"/>
      <c r="L6" s="604"/>
      <c r="M6" s="604"/>
      <c r="N6" s="604"/>
      <c r="O6" s="604"/>
      <c r="P6" s="604"/>
      <c r="Q6" s="604"/>
      <c r="R6" s="452"/>
    </row>
    <row r="7" spans="1:19" s="12" customFormat="1" ht="12.75" customHeight="1" x14ac:dyDescent="0.2">
      <c r="B7" s="58" t="s">
        <v>193</v>
      </c>
      <c r="C7" s="58"/>
      <c r="D7" s="607" t="s">
        <v>34</v>
      </c>
      <c r="E7" s="607"/>
      <c r="F7" s="607"/>
      <c r="G7" s="85" t="s">
        <v>48</v>
      </c>
      <c r="H7" s="58"/>
      <c r="I7" s="58" t="s">
        <v>193</v>
      </c>
      <c r="J7" s="58"/>
      <c r="K7" s="607" t="s">
        <v>34</v>
      </c>
      <c r="L7" s="607"/>
      <c r="M7" s="609"/>
      <c r="N7" s="609"/>
      <c r="O7" s="609"/>
      <c r="P7" s="454"/>
      <c r="Q7" s="85" t="s">
        <v>48</v>
      </c>
      <c r="R7" s="460"/>
    </row>
    <row r="8" spans="1:19" s="12" customFormat="1" ht="12.75" customHeight="1" x14ac:dyDescent="0.2">
      <c r="B8" s="58" t="s">
        <v>194</v>
      </c>
      <c r="C8" s="58"/>
      <c r="D8" s="608"/>
      <c r="E8" s="608"/>
      <c r="F8" s="608"/>
      <c r="G8" s="85"/>
      <c r="H8" s="58"/>
      <c r="I8" s="58" t="s">
        <v>194</v>
      </c>
      <c r="J8" s="58"/>
      <c r="K8" s="610"/>
      <c r="L8" s="610"/>
      <c r="M8" s="610"/>
      <c r="N8" s="610"/>
      <c r="O8" s="610"/>
      <c r="P8" s="454"/>
      <c r="Q8" s="85"/>
      <c r="R8" s="460"/>
    </row>
    <row r="9" spans="1:19" s="10" customFormat="1" ht="12.75" customHeight="1" x14ac:dyDescent="0.2">
      <c r="A9" s="28" t="s">
        <v>1</v>
      </c>
      <c r="B9" s="86"/>
      <c r="C9" s="560"/>
      <c r="D9" s="26"/>
      <c r="E9" s="26" t="s">
        <v>23</v>
      </c>
      <c r="F9" s="26" t="s">
        <v>24</v>
      </c>
      <c r="G9" s="26"/>
      <c r="H9" s="26"/>
      <c r="I9" s="86"/>
      <c r="J9" s="86"/>
      <c r="K9" s="26"/>
      <c r="L9" s="26"/>
      <c r="M9" s="26" t="s">
        <v>23</v>
      </c>
      <c r="N9" s="26"/>
      <c r="O9" s="26" t="s">
        <v>24</v>
      </c>
      <c r="P9" s="26"/>
      <c r="Q9" s="26"/>
      <c r="R9" s="461"/>
    </row>
    <row r="10" spans="1:19" s="21" customFormat="1" ht="12.75" customHeight="1" x14ac:dyDescent="0.2">
      <c r="A10" s="410">
        <v>2008</v>
      </c>
      <c r="B10" s="411">
        <v>6582</v>
      </c>
      <c r="C10" s="555"/>
      <c r="D10" s="411">
        <v>14570</v>
      </c>
      <c r="E10" s="411">
        <v>1224</v>
      </c>
      <c r="F10" s="411">
        <v>13346</v>
      </c>
      <c r="G10" s="411">
        <v>21152</v>
      </c>
      <c r="H10" s="412"/>
      <c r="I10" s="411">
        <v>1389</v>
      </c>
      <c r="J10" s="435"/>
      <c r="K10" s="411">
        <v>1608</v>
      </c>
      <c r="L10" s="435"/>
      <c r="M10" s="411">
        <v>157</v>
      </c>
      <c r="N10" s="435"/>
      <c r="O10" s="411">
        <v>1451</v>
      </c>
      <c r="P10" s="435"/>
      <c r="Q10" s="411">
        <v>2997</v>
      </c>
      <c r="R10" s="462"/>
      <c r="S10" s="78"/>
    </row>
    <row r="11" spans="1:19" s="21" customFormat="1" ht="12.75" customHeight="1" x14ac:dyDescent="0.2">
      <c r="A11" s="410">
        <v>2009</v>
      </c>
      <c r="B11" s="411">
        <v>4796</v>
      </c>
      <c r="C11" s="555"/>
      <c r="D11" s="411">
        <v>10713</v>
      </c>
      <c r="E11" s="411">
        <v>948</v>
      </c>
      <c r="F11" s="411">
        <v>9765</v>
      </c>
      <c r="G11" s="411">
        <v>15509</v>
      </c>
      <c r="H11" s="412"/>
      <c r="I11" s="411">
        <v>2420</v>
      </c>
      <c r="J11" s="435"/>
      <c r="K11" s="411">
        <v>2125</v>
      </c>
      <c r="L11" s="435"/>
      <c r="M11" s="411">
        <v>213</v>
      </c>
      <c r="N11" s="435"/>
      <c r="O11" s="411">
        <v>1912</v>
      </c>
      <c r="P11" s="435"/>
      <c r="Q11" s="411">
        <v>4545</v>
      </c>
      <c r="R11" s="462"/>
      <c r="S11" s="78"/>
    </row>
    <row r="12" spans="1:19" s="21" customFormat="1" ht="12.75" customHeight="1" x14ac:dyDescent="0.2">
      <c r="A12" s="410">
        <v>2010</v>
      </c>
      <c r="B12" s="411">
        <v>4706</v>
      </c>
      <c r="C12" s="555"/>
      <c r="D12" s="411">
        <v>10105</v>
      </c>
      <c r="E12" s="411">
        <v>938</v>
      </c>
      <c r="F12" s="411">
        <v>9167</v>
      </c>
      <c r="G12" s="411">
        <v>14811</v>
      </c>
      <c r="H12" s="412"/>
      <c r="I12" s="411">
        <v>3033</v>
      </c>
      <c r="J12" s="435"/>
      <c r="K12" s="411">
        <v>2468</v>
      </c>
      <c r="L12" s="435"/>
      <c r="M12" s="411">
        <v>240</v>
      </c>
      <c r="N12" s="435"/>
      <c r="O12" s="411">
        <v>2228</v>
      </c>
      <c r="P12" s="435"/>
      <c r="Q12" s="411">
        <v>5501</v>
      </c>
      <c r="R12" s="462"/>
      <c r="S12" s="78"/>
    </row>
    <row r="13" spans="1:19" s="21" customFormat="1" ht="12.75" customHeight="1" x14ac:dyDescent="0.2">
      <c r="A13" s="410">
        <v>2011</v>
      </c>
      <c r="B13" s="411">
        <v>4792</v>
      </c>
      <c r="C13" s="555"/>
      <c r="D13" s="411">
        <v>9910</v>
      </c>
      <c r="E13" s="411">
        <v>911</v>
      </c>
      <c r="F13" s="411">
        <v>8999</v>
      </c>
      <c r="G13" s="411">
        <v>14702</v>
      </c>
      <c r="H13" s="412"/>
      <c r="I13" s="411">
        <v>1376</v>
      </c>
      <c r="J13" s="435"/>
      <c r="K13" s="411">
        <v>2186</v>
      </c>
      <c r="L13" s="435"/>
      <c r="M13" s="411">
        <v>220</v>
      </c>
      <c r="N13" s="435"/>
      <c r="O13" s="411">
        <v>1966</v>
      </c>
      <c r="P13" s="435"/>
      <c r="Q13" s="411">
        <v>3562</v>
      </c>
      <c r="R13" s="462"/>
      <c r="S13" s="78"/>
    </row>
    <row r="14" spans="1:19" s="21" customFormat="1" ht="11.25" x14ac:dyDescent="0.2">
      <c r="A14" s="410">
        <v>2012</v>
      </c>
      <c r="B14" s="411">
        <v>4456</v>
      </c>
      <c r="C14" s="555"/>
      <c r="D14" s="411">
        <v>9233</v>
      </c>
      <c r="E14" s="411">
        <v>803</v>
      </c>
      <c r="F14" s="411">
        <v>8430</v>
      </c>
      <c r="G14" s="411">
        <v>13689</v>
      </c>
      <c r="H14" s="411"/>
      <c r="I14" s="411">
        <v>1416</v>
      </c>
      <c r="J14" s="435"/>
      <c r="K14" s="411">
        <v>2092</v>
      </c>
      <c r="L14" s="435"/>
      <c r="M14" s="411">
        <v>189</v>
      </c>
      <c r="N14" s="435"/>
      <c r="O14" s="411">
        <v>1903</v>
      </c>
      <c r="P14" s="435"/>
      <c r="Q14" s="411">
        <v>3508</v>
      </c>
      <c r="R14" s="462"/>
      <c r="S14" s="78"/>
    </row>
    <row r="15" spans="1:19" s="21" customFormat="1" ht="12.75" customHeight="1" x14ac:dyDescent="0.2">
      <c r="A15" s="259">
        <v>2013</v>
      </c>
      <c r="B15" s="241">
        <v>4153</v>
      </c>
      <c r="C15" s="524"/>
      <c r="D15" s="241">
        <v>8837</v>
      </c>
      <c r="E15" s="241">
        <v>760</v>
      </c>
      <c r="F15" s="241">
        <v>8077</v>
      </c>
      <c r="G15" s="241">
        <v>12990</v>
      </c>
      <c r="H15" s="241"/>
      <c r="I15" s="241">
        <v>2068</v>
      </c>
      <c r="J15" s="449"/>
      <c r="K15" s="241">
        <v>5978</v>
      </c>
      <c r="L15" s="449"/>
      <c r="M15" s="241">
        <v>387</v>
      </c>
      <c r="N15" s="449"/>
      <c r="O15" s="241">
        <v>5591</v>
      </c>
      <c r="P15" s="449"/>
      <c r="Q15" s="438">
        <v>8046</v>
      </c>
      <c r="R15" s="584" t="s">
        <v>420</v>
      </c>
      <c r="S15" s="78"/>
    </row>
    <row r="16" spans="1:19" s="21" customFormat="1" ht="12.75" customHeight="1" x14ac:dyDescent="0.2">
      <c r="A16" s="410">
        <v>2014</v>
      </c>
      <c r="B16" s="411">
        <v>3694</v>
      </c>
      <c r="C16" s="555"/>
      <c r="D16" s="411">
        <v>9182</v>
      </c>
      <c r="E16" s="411">
        <v>781</v>
      </c>
      <c r="F16" s="411">
        <v>8401</v>
      </c>
      <c r="G16" s="411">
        <v>12876</v>
      </c>
      <c r="H16" s="411"/>
      <c r="I16" s="411">
        <v>2139</v>
      </c>
      <c r="J16" s="435"/>
      <c r="K16" s="411">
        <v>1846</v>
      </c>
      <c r="L16" s="435"/>
      <c r="M16" s="411">
        <v>161</v>
      </c>
      <c r="N16" s="435"/>
      <c r="O16" s="411">
        <v>1685</v>
      </c>
      <c r="P16" s="435"/>
      <c r="Q16" s="411">
        <v>3985</v>
      </c>
      <c r="S16" s="78"/>
    </row>
    <row r="17" spans="1:28" s="21" customFormat="1" ht="12.75" customHeight="1" x14ac:dyDescent="0.2">
      <c r="A17" s="410">
        <v>2015</v>
      </c>
      <c r="B17" s="411">
        <v>4391</v>
      </c>
      <c r="C17" s="555"/>
      <c r="D17" s="411">
        <v>10001</v>
      </c>
      <c r="E17" s="411">
        <v>848</v>
      </c>
      <c r="F17" s="411">
        <v>9153</v>
      </c>
      <c r="G17" s="411">
        <v>14392</v>
      </c>
      <c r="H17" s="411"/>
      <c r="I17" s="411">
        <v>2232</v>
      </c>
      <c r="J17" s="435"/>
      <c r="K17" s="411">
        <v>2305</v>
      </c>
      <c r="L17" s="435"/>
      <c r="M17" s="411">
        <v>218</v>
      </c>
      <c r="N17" s="435"/>
      <c r="O17" s="411">
        <v>2087</v>
      </c>
      <c r="P17" s="435"/>
      <c r="Q17" s="411">
        <v>4537</v>
      </c>
      <c r="R17" s="463"/>
      <c r="S17" s="78"/>
    </row>
    <row r="18" spans="1:28" s="21" customFormat="1" ht="12.75" customHeight="1" x14ac:dyDescent="0.2">
      <c r="A18" s="410">
        <v>2016</v>
      </c>
      <c r="B18" s="435">
        <v>7877</v>
      </c>
      <c r="C18" s="585" t="s">
        <v>639</v>
      </c>
      <c r="D18" s="435">
        <v>11965</v>
      </c>
      <c r="E18" s="435">
        <v>1016</v>
      </c>
      <c r="F18" s="435">
        <v>10949</v>
      </c>
      <c r="G18" s="435">
        <v>19842</v>
      </c>
      <c r="H18" s="435"/>
      <c r="I18" s="435">
        <v>2101</v>
      </c>
      <c r="J18" s="435"/>
      <c r="K18" s="435">
        <v>2215</v>
      </c>
      <c r="L18" s="435"/>
      <c r="M18" s="435">
        <v>179</v>
      </c>
      <c r="N18" s="435"/>
      <c r="O18" s="411">
        <v>2036</v>
      </c>
      <c r="P18" s="435"/>
      <c r="Q18" s="411">
        <v>4316</v>
      </c>
      <c r="R18" s="463"/>
      <c r="S18" s="78"/>
      <c r="T18" s="78"/>
    </row>
    <row r="19" spans="1:28" s="199" customFormat="1" ht="12.75" customHeight="1" x14ac:dyDescent="0.2">
      <c r="A19" s="413">
        <v>2017</v>
      </c>
      <c r="B19" s="433">
        <v>3762</v>
      </c>
      <c r="C19" s="556"/>
      <c r="D19" s="433">
        <v>8228</v>
      </c>
      <c r="E19" s="433">
        <v>664</v>
      </c>
      <c r="F19" s="433">
        <v>7564</v>
      </c>
      <c r="G19" s="433">
        <v>11990</v>
      </c>
      <c r="H19" s="415"/>
      <c r="I19" s="433">
        <v>2353</v>
      </c>
      <c r="J19" s="433"/>
      <c r="K19" s="433">
        <v>2367</v>
      </c>
      <c r="L19" s="433"/>
      <c r="M19" s="433">
        <v>207</v>
      </c>
      <c r="N19" s="433"/>
      <c r="O19" s="414">
        <v>2160</v>
      </c>
      <c r="P19" s="433"/>
      <c r="Q19" s="414">
        <v>4720</v>
      </c>
      <c r="R19" s="464"/>
      <c r="S19" s="416"/>
    </row>
    <row r="20" spans="1:28" s="21" customFormat="1" ht="12.75" customHeight="1" x14ac:dyDescent="0.2">
      <c r="A20" s="586" t="s">
        <v>421</v>
      </c>
      <c r="E20" s="277"/>
      <c r="F20" s="19"/>
      <c r="G20" s="130"/>
      <c r="M20" s="19"/>
      <c r="N20" s="19"/>
      <c r="O20" s="19"/>
      <c r="P20" s="19"/>
      <c r="Q20" s="19"/>
      <c r="R20" s="457"/>
    </row>
    <row r="21" spans="1:28" s="21" customFormat="1" ht="12.75" customHeight="1" x14ac:dyDescent="0.2">
      <c r="A21" s="586" t="s">
        <v>422</v>
      </c>
      <c r="E21" s="277"/>
      <c r="F21" s="19"/>
      <c r="G21" s="130"/>
      <c r="M21" s="19"/>
      <c r="N21" s="19"/>
      <c r="O21" s="19"/>
      <c r="P21" s="19"/>
      <c r="Q21" s="19"/>
      <c r="R21" s="457"/>
      <c r="T21"/>
      <c r="U21"/>
      <c r="V21"/>
      <c r="W21"/>
      <c r="X21"/>
      <c r="Y21"/>
      <c r="Z21"/>
      <c r="AA21"/>
      <c r="AB21"/>
    </row>
    <row r="22" spans="1:28" s="21" customFormat="1" ht="12.75" customHeight="1" x14ac:dyDescent="0.2">
      <c r="A22" s="586" t="s">
        <v>641</v>
      </c>
      <c r="E22" s="277"/>
      <c r="F22" s="19"/>
      <c r="G22" s="130"/>
      <c r="M22" s="19"/>
      <c r="N22" s="19"/>
      <c r="O22" s="49"/>
      <c r="P22" s="19"/>
      <c r="Q22" s="19"/>
      <c r="R22" s="457"/>
      <c r="T22"/>
      <c r="U22"/>
      <c r="V22"/>
      <c r="W22"/>
      <c r="X22"/>
      <c r="Y22"/>
      <c r="Z22"/>
      <c r="AA22"/>
      <c r="AB22"/>
    </row>
    <row r="23" spans="1:28" s="21" customFormat="1" ht="12.75" customHeight="1" x14ac:dyDescent="0.2">
      <c r="E23" s="277"/>
      <c r="F23" s="19"/>
      <c r="G23" s="130"/>
      <c r="M23" s="19"/>
      <c r="N23" s="19"/>
      <c r="O23" s="19"/>
      <c r="P23" s="19"/>
      <c r="Q23" s="19"/>
      <c r="R23" s="457"/>
      <c r="T23"/>
      <c r="U23"/>
      <c r="V23"/>
      <c r="W23"/>
      <c r="X23"/>
      <c r="Y23"/>
      <c r="Z23"/>
      <c r="AA23"/>
      <c r="AB23"/>
    </row>
    <row r="25" spans="1:28" s="431" customFormat="1" ht="12.75" customHeight="1" x14ac:dyDescent="0.2">
      <c r="A25" s="245"/>
      <c r="B25" s="245"/>
      <c r="C25" s="245"/>
      <c r="D25" s="445"/>
      <c r="E25" s="447"/>
      <c r="F25" s="445"/>
      <c r="G25" s="447"/>
      <c r="H25" s="445"/>
      <c r="I25" s="447"/>
      <c r="J25" s="447"/>
      <c r="O25" s="430"/>
      <c r="P25" s="430"/>
      <c r="Q25" s="430"/>
      <c r="R25" s="456"/>
      <c r="S25" s="430"/>
    </row>
    <row r="26" spans="1:28" s="431" customFormat="1" ht="12.75" customHeight="1" x14ac:dyDescent="0.2">
      <c r="A26" s="245"/>
      <c r="B26" s="245"/>
      <c r="C26" s="245"/>
      <c r="D26" s="445"/>
      <c r="E26" s="447"/>
      <c r="F26" s="445"/>
      <c r="G26" s="447"/>
      <c r="H26" s="445"/>
      <c r="I26" s="447"/>
      <c r="J26" s="447"/>
      <c r="O26" s="430"/>
      <c r="P26" s="430"/>
      <c r="Q26" s="430"/>
      <c r="R26" s="456"/>
      <c r="S26" s="430"/>
    </row>
    <row r="27" spans="1:28" ht="12.75" customHeight="1" x14ac:dyDescent="0.2">
      <c r="A27" s="157" t="s">
        <v>141</v>
      </c>
    </row>
    <row r="28" spans="1:28" s="225" customFormat="1" ht="12.75" customHeight="1" x14ac:dyDescent="0.2">
      <c r="A28" s="117" t="s">
        <v>560</v>
      </c>
      <c r="B28" s="152"/>
      <c r="C28" s="152"/>
      <c r="D28" s="152"/>
      <c r="E28" s="152"/>
      <c r="F28" s="152"/>
      <c r="G28" s="152"/>
      <c r="H28" s="152"/>
      <c r="I28" s="152"/>
      <c r="J28" s="152"/>
      <c r="K28" s="152"/>
      <c r="L28" s="152"/>
      <c r="M28" s="152"/>
      <c r="N28" s="152"/>
      <c r="O28" s="152"/>
      <c r="P28" s="152"/>
      <c r="Q28" s="152"/>
      <c r="R28" s="458"/>
      <c r="S28" s="263"/>
    </row>
    <row r="29" spans="1:28" s="225" customFormat="1" ht="12.75" customHeight="1" x14ac:dyDescent="0.2">
      <c r="A29" s="119" t="s">
        <v>561</v>
      </c>
      <c r="B29" s="152"/>
      <c r="C29" s="152"/>
      <c r="D29" s="152"/>
      <c r="E29" s="152"/>
      <c r="F29" s="152"/>
      <c r="G29" s="152"/>
      <c r="H29" s="152"/>
      <c r="I29" s="152"/>
      <c r="J29" s="152"/>
      <c r="K29" s="152"/>
      <c r="L29" s="152"/>
      <c r="M29" s="152"/>
      <c r="N29" s="152"/>
      <c r="O29" s="152"/>
      <c r="P29" s="152"/>
      <c r="Q29" s="152"/>
      <c r="R29" s="458"/>
      <c r="S29" s="263"/>
    </row>
    <row r="30" spans="1:28" s="22" customFormat="1" ht="12.75" customHeight="1" x14ac:dyDescent="0.2">
      <c r="A30" s="171"/>
      <c r="B30" s="158"/>
      <c r="C30" s="559"/>
      <c r="D30" s="274"/>
      <c r="E30" s="158"/>
      <c r="F30" s="274"/>
      <c r="G30" s="17"/>
      <c r="H30" s="17"/>
      <c r="I30" s="158"/>
      <c r="J30" s="158"/>
      <c r="K30" s="17"/>
      <c r="R30" s="457"/>
    </row>
    <row r="31" spans="1:28" s="12" customFormat="1" ht="12.75" customHeight="1" x14ac:dyDescent="0.2">
      <c r="B31" s="604" t="s">
        <v>143</v>
      </c>
      <c r="C31" s="604"/>
      <c r="D31" s="604"/>
      <c r="E31" s="604"/>
      <c r="F31" s="604"/>
      <c r="G31" s="604"/>
      <c r="H31" s="13"/>
      <c r="I31" s="604" t="s">
        <v>144</v>
      </c>
      <c r="J31" s="604"/>
      <c r="K31" s="604"/>
      <c r="L31" s="604"/>
      <c r="M31" s="604"/>
      <c r="N31" s="604"/>
      <c r="O31" s="604"/>
      <c r="P31" s="604"/>
      <c r="Q31" s="604"/>
      <c r="R31" s="452"/>
    </row>
    <row r="32" spans="1:28" s="12" customFormat="1" ht="12.75" customHeight="1" x14ac:dyDescent="0.2">
      <c r="B32" s="58" t="s">
        <v>193</v>
      </c>
      <c r="C32" s="58"/>
      <c r="D32" s="607" t="s">
        <v>34</v>
      </c>
      <c r="E32" s="607"/>
      <c r="F32" s="607"/>
      <c r="G32" s="85" t="s">
        <v>48</v>
      </c>
      <c r="H32" s="58"/>
      <c r="I32" s="58" t="s">
        <v>193</v>
      </c>
      <c r="J32" s="58"/>
      <c r="K32" s="607" t="s">
        <v>34</v>
      </c>
      <c r="L32" s="607"/>
      <c r="M32" s="607"/>
      <c r="N32" s="607"/>
      <c r="O32" s="607"/>
      <c r="P32" s="455"/>
      <c r="Q32" s="85" t="s">
        <v>48</v>
      </c>
      <c r="R32" s="452"/>
    </row>
    <row r="33" spans="1:19" s="12" customFormat="1" ht="12.75" customHeight="1" x14ac:dyDescent="0.2">
      <c r="B33" s="58" t="s">
        <v>194</v>
      </c>
      <c r="C33" s="58"/>
      <c r="D33" s="608"/>
      <c r="E33" s="608"/>
      <c r="F33" s="608"/>
      <c r="G33" s="85"/>
      <c r="H33" s="58"/>
      <c r="I33" s="58" t="s">
        <v>194</v>
      </c>
      <c r="J33" s="58"/>
      <c r="K33" s="608"/>
      <c r="L33" s="608"/>
      <c r="M33" s="608"/>
      <c r="N33" s="608"/>
      <c r="O33" s="608"/>
      <c r="P33" s="455"/>
      <c r="Q33" s="85"/>
      <c r="R33" s="452"/>
      <c r="S33" s="40"/>
    </row>
    <row r="34" spans="1:19" s="10" customFormat="1" ht="12.75" customHeight="1" x14ac:dyDescent="0.2">
      <c r="A34" s="28" t="s">
        <v>142</v>
      </c>
      <c r="B34" s="86"/>
      <c r="C34" s="560"/>
      <c r="D34" s="26"/>
      <c r="E34" s="26" t="s">
        <v>23</v>
      </c>
      <c r="F34" s="26" t="s">
        <v>24</v>
      </c>
      <c r="G34" s="26"/>
      <c r="H34" s="26"/>
      <c r="I34" s="86"/>
      <c r="J34" s="86"/>
      <c r="K34" s="26"/>
      <c r="L34" s="26"/>
      <c r="M34" s="26" t="s">
        <v>23</v>
      </c>
      <c r="N34" s="26"/>
      <c r="O34" s="26" t="s">
        <v>24</v>
      </c>
      <c r="P34" s="26"/>
      <c r="Q34" s="26"/>
      <c r="R34" s="459"/>
    </row>
    <row r="35" spans="1:19" s="21" customFormat="1" ht="12.75" customHeight="1" x14ac:dyDescent="0.2">
      <c r="A35" s="417" t="s">
        <v>145</v>
      </c>
      <c r="B35" s="436">
        <v>186</v>
      </c>
      <c r="C35" s="561"/>
      <c r="D35" s="436">
        <v>517</v>
      </c>
      <c r="E35" s="436">
        <v>48</v>
      </c>
      <c r="F35" s="436">
        <v>469</v>
      </c>
      <c r="G35" s="436">
        <v>703</v>
      </c>
      <c r="H35" s="417"/>
      <c r="I35" s="436">
        <v>233</v>
      </c>
      <c r="J35" s="417"/>
      <c r="K35" s="436">
        <v>367</v>
      </c>
      <c r="L35" s="417"/>
      <c r="M35" s="436">
        <v>33</v>
      </c>
      <c r="N35" s="417"/>
      <c r="O35" s="436">
        <v>334</v>
      </c>
      <c r="P35" s="417"/>
      <c r="Q35" s="436">
        <v>600</v>
      </c>
      <c r="R35" s="457"/>
      <c r="S35" s="22"/>
    </row>
    <row r="36" spans="1:19" s="21" customFormat="1" ht="12.75" customHeight="1" x14ac:dyDescent="0.2">
      <c r="A36" s="418" t="s">
        <v>146</v>
      </c>
      <c r="B36" s="435">
        <v>993</v>
      </c>
      <c r="C36" s="555"/>
      <c r="D36" s="435">
        <v>2035</v>
      </c>
      <c r="E36" s="435">
        <v>130</v>
      </c>
      <c r="F36" s="435">
        <v>1905</v>
      </c>
      <c r="G36" s="435">
        <v>3028</v>
      </c>
      <c r="H36" s="418"/>
      <c r="I36" s="435">
        <v>855</v>
      </c>
      <c r="J36" s="418"/>
      <c r="K36" s="435">
        <v>875</v>
      </c>
      <c r="L36" s="418"/>
      <c r="M36" s="435">
        <v>75</v>
      </c>
      <c r="N36" s="418"/>
      <c r="O36" s="435">
        <v>800</v>
      </c>
      <c r="P36" s="418"/>
      <c r="Q36" s="435">
        <v>1730</v>
      </c>
      <c r="R36" s="457"/>
      <c r="S36" s="22"/>
    </row>
    <row r="37" spans="1:19" s="21" customFormat="1" ht="12.75" customHeight="1" x14ac:dyDescent="0.2">
      <c r="A37" s="418" t="s">
        <v>147</v>
      </c>
      <c r="B37" s="435">
        <v>1407</v>
      </c>
      <c r="C37" s="555"/>
      <c r="D37" s="435">
        <v>2955</v>
      </c>
      <c r="E37" s="435">
        <v>319</v>
      </c>
      <c r="F37" s="435">
        <v>2636</v>
      </c>
      <c r="G37" s="435">
        <v>4362</v>
      </c>
      <c r="H37" s="418"/>
      <c r="I37" s="435">
        <v>866</v>
      </c>
      <c r="J37" s="418"/>
      <c r="K37" s="435">
        <v>715</v>
      </c>
      <c r="L37" s="418"/>
      <c r="M37" s="435">
        <v>72</v>
      </c>
      <c r="N37" s="418"/>
      <c r="O37" s="435">
        <v>643</v>
      </c>
      <c r="P37" s="418"/>
      <c r="Q37" s="435">
        <v>1581</v>
      </c>
      <c r="R37" s="457"/>
      <c r="S37" s="22"/>
    </row>
    <row r="38" spans="1:19" s="21" customFormat="1" ht="12.75" customHeight="1" x14ac:dyDescent="0.2">
      <c r="A38" s="418" t="s">
        <v>148</v>
      </c>
      <c r="B38" s="435">
        <v>1176</v>
      </c>
      <c r="C38" s="555"/>
      <c r="D38" s="435">
        <v>2721</v>
      </c>
      <c r="E38" s="435">
        <v>167</v>
      </c>
      <c r="F38" s="435">
        <v>2554</v>
      </c>
      <c r="G38" s="435">
        <v>3897</v>
      </c>
      <c r="H38" s="418"/>
      <c r="I38" s="435">
        <v>385</v>
      </c>
      <c r="J38" s="418"/>
      <c r="K38" s="435">
        <v>395</v>
      </c>
      <c r="L38" s="418"/>
      <c r="M38" s="435">
        <v>25</v>
      </c>
      <c r="N38" s="418"/>
      <c r="O38" s="435">
        <v>370</v>
      </c>
      <c r="P38" s="418"/>
      <c r="Q38" s="435">
        <v>780</v>
      </c>
      <c r="R38" s="457"/>
      <c r="S38" s="22"/>
    </row>
    <row r="39" spans="1:19" s="21" customFormat="1" ht="12.75" customHeight="1" x14ac:dyDescent="0.2">
      <c r="A39" s="419" t="s">
        <v>39</v>
      </c>
      <c r="B39" s="438" t="s">
        <v>40</v>
      </c>
      <c r="C39" s="524"/>
      <c r="D39" s="438" t="s">
        <v>40</v>
      </c>
      <c r="E39" s="438" t="s">
        <v>40</v>
      </c>
      <c r="F39" s="438" t="s">
        <v>40</v>
      </c>
      <c r="G39" s="438" t="s">
        <v>40</v>
      </c>
      <c r="H39" s="420"/>
      <c r="I39" s="438">
        <v>14</v>
      </c>
      <c r="J39" s="420"/>
      <c r="K39" s="438">
        <v>15</v>
      </c>
      <c r="L39" s="420"/>
      <c r="M39" s="438">
        <v>2</v>
      </c>
      <c r="N39" s="420"/>
      <c r="O39" s="438">
        <v>13</v>
      </c>
      <c r="P39" s="420"/>
      <c r="Q39" s="438">
        <v>29</v>
      </c>
      <c r="R39" s="457"/>
      <c r="S39" s="22"/>
    </row>
    <row r="40" spans="1:19" ht="12.75" customHeight="1" x14ac:dyDescent="0.2">
      <c r="A40" s="421" t="s">
        <v>15</v>
      </c>
      <c r="B40" s="437">
        <f>SUM(B35:B39)</f>
        <v>3762</v>
      </c>
      <c r="C40" s="526"/>
      <c r="D40" s="437">
        <f t="shared" ref="D40:G40" si="0">SUM(D35:D39)</f>
        <v>8228</v>
      </c>
      <c r="E40" s="437">
        <f t="shared" si="0"/>
        <v>664</v>
      </c>
      <c r="F40" s="437">
        <f t="shared" si="0"/>
        <v>7564</v>
      </c>
      <c r="G40" s="437">
        <f t="shared" si="0"/>
        <v>11990</v>
      </c>
      <c r="H40" s="423"/>
      <c r="I40" s="422">
        <f>SUM(I35:I39)</f>
        <v>2353</v>
      </c>
      <c r="J40" s="437"/>
      <c r="K40" s="422">
        <f>SUM(K35:K39)</f>
        <v>2367</v>
      </c>
      <c r="L40" s="437"/>
      <c r="M40" s="422">
        <f>SUM(M35:M39)</f>
        <v>207</v>
      </c>
      <c r="N40" s="437"/>
      <c r="O40" s="437">
        <f>SUM(O35:O39)</f>
        <v>2160</v>
      </c>
      <c r="P40" s="437"/>
      <c r="Q40" s="437">
        <f>SUM(Q35:Q39)</f>
        <v>4720</v>
      </c>
    </row>
    <row r="41" spans="1:19" ht="12.75" customHeight="1" x14ac:dyDescent="0.2">
      <c r="A41" s="25"/>
      <c r="B41" s="20"/>
      <c r="C41" s="20"/>
      <c r="D41" s="20"/>
      <c r="E41" s="292"/>
      <c r="F41" s="20"/>
      <c r="G41" s="20"/>
      <c r="H41" s="20"/>
      <c r="I41" s="20"/>
      <c r="J41" s="20"/>
      <c r="K41" s="20"/>
      <c r="L41" s="20"/>
      <c r="M41" s="20"/>
      <c r="N41" s="20"/>
      <c r="O41" s="20"/>
      <c r="P41" s="20"/>
      <c r="Q41" s="60"/>
    </row>
    <row r="42" spans="1:19" ht="12.75" customHeight="1" x14ac:dyDescent="0.2">
      <c r="A42" s="25"/>
      <c r="B42" s="25"/>
      <c r="C42" s="431"/>
      <c r="D42" s="21"/>
      <c r="E42" s="21"/>
      <c r="F42" s="277"/>
      <c r="G42" s="19"/>
      <c r="H42" s="130"/>
      <c r="I42" s="21"/>
      <c r="J42" s="21"/>
      <c r="K42" s="21"/>
      <c r="L42" s="21"/>
      <c r="M42" s="21"/>
      <c r="N42" s="21"/>
      <c r="O42" s="19"/>
      <c r="P42" s="19"/>
      <c r="Q42" s="139"/>
    </row>
    <row r="48" spans="1:19" ht="12.75" customHeight="1" x14ac:dyDescent="0.2">
      <c r="A48" s="192"/>
      <c r="B48" s="192"/>
      <c r="C48" s="444"/>
      <c r="D48" s="245"/>
      <c r="E48" s="223"/>
      <c r="G48" s="223"/>
      <c r="H48" s="236"/>
      <c r="I48" s="25"/>
      <c r="J48" s="431"/>
      <c r="O48" s="25"/>
      <c r="P48" s="431"/>
    </row>
    <row r="49" spans="4:16" ht="12.75" customHeight="1" x14ac:dyDescent="0.2">
      <c r="D49" s="245"/>
      <c r="E49" s="223"/>
      <c r="F49" s="236"/>
      <c r="O49" s="25"/>
      <c r="P49" s="431"/>
    </row>
    <row r="50" spans="4:16" ht="12.75" customHeight="1" x14ac:dyDescent="0.2">
      <c r="D50" s="245"/>
      <c r="E50" s="223"/>
      <c r="F50" s="236"/>
      <c r="O50" s="25"/>
      <c r="P50" s="431"/>
    </row>
    <row r="51" spans="4:16" ht="12.75" customHeight="1" x14ac:dyDescent="0.2">
      <c r="D51" s="245"/>
      <c r="E51" s="223"/>
      <c r="F51" s="236"/>
      <c r="G51" s="223"/>
      <c r="H51" s="236"/>
      <c r="I51" s="223"/>
      <c r="J51" s="445"/>
      <c r="K51" s="236"/>
      <c r="L51" s="447"/>
      <c r="O51" s="25"/>
      <c r="P51" s="431"/>
    </row>
    <row r="52" spans="4:16" ht="12.75" customHeight="1" x14ac:dyDescent="0.2">
      <c r="D52" s="245"/>
      <c r="E52" s="223"/>
      <c r="F52" s="236"/>
      <c r="G52" s="223"/>
      <c r="H52" s="236"/>
      <c r="I52" s="223"/>
      <c r="J52" s="445"/>
      <c r="K52" s="236"/>
      <c r="L52" s="447"/>
      <c r="O52" s="25"/>
      <c r="P52" s="431"/>
    </row>
    <row r="53" spans="4:16" ht="12.75" customHeight="1" x14ac:dyDescent="0.2">
      <c r="D53" s="245"/>
      <c r="E53" s="223"/>
      <c r="F53" s="236"/>
      <c r="G53" s="223"/>
      <c r="H53" s="236"/>
      <c r="I53" s="223"/>
      <c r="J53" s="445"/>
      <c r="K53" s="236"/>
      <c r="L53" s="447"/>
      <c r="O53" s="25"/>
      <c r="P53" s="431"/>
    </row>
    <row r="54" spans="4:16" ht="12.75" customHeight="1" x14ac:dyDescent="0.2">
      <c r="D54" s="245"/>
      <c r="E54" s="223"/>
      <c r="F54" s="236"/>
      <c r="G54" s="223"/>
      <c r="H54" s="236"/>
      <c r="I54" s="223"/>
      <c r="J54" s="445"/>
      <c r="K54" s="236"/>
      <c r="L54" s="447"/>
      <c r="O54" s="25"/>
      <c r="P54" s="431"/>
    </row>
    <row r="55" spans="4:16" ht="12.75" customHeight="1" x14ac:dyDescent="0.2">
      <c r="D55" s="245"/>
      <c r="E55" s="223"/>
      <c r="F55" s="236"/>
      <c r="G55" s="223"/>
      <c r="H55" s="236"/>
      <c r="I55" s="223"/>
      <c r="J55" s="445"/>
      <c r="K55" s="236"/>
      <c r="L55" s="447"/>
      <c r="O55" s="25"/>
      <c r="P55" s="431"/>
    </row>
    <row r="56" spans="4:16" ht="12.75" customHeight="1" x14ac:dyDescent="0.2">
      <c r="D56" s="245"/>
      <c r="E56" s="223"/>
      <c r="F56" s="236"/>
      <c r="G56" s="223"/>
      <c r="H56" s="236"/>
      <c r="I56" s="223"/>
      <c r="J56" s="445"/>
      <c r="K56" s="236"/>
      <c r="L56" s="447"/>
      <c r="O56" s="25"/>
      <c r="P56" s="431"/>
    </row>
  </sheetData>
  <mergeCells count="8">
    <mergeCell ref="D32:F33"/>
    <mergeCell ref="K32:O33"/>
    <mergeCell ref="B6:G6"/>
    <mergeCell ref="I6:Q6"/>
    <mergeCell ref="B31:G31"/>
    <mergeCell ref="I31:Q31"/>
    <mergeCell ref="D7:F8"/>
    <mergeCell ref="K7:O8"/>
  </mergeCells>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&amp;R&amp;"Arial,Fet"MOTORCYKLAR</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6">
    <tabColor rgb="FF00B050"/>
    <pageSetUpPr fitToPage="1"/>
  </sheetPr>
  <dimension ref="A2:X52"/>
  <sheetViews>
    <sheetView showGridLines="0" zoomScaleNormal="100" workbookViewId="0"/>
  </sheetViews>
  <sheetFormatPr defaultColWidth="9.140625" defaultRowHeight="12.75" customHeight="1" x14ac:dyDescent="0.2"/>
  <cols>
    <col min="1" max="1" width="9.7109375" style="245" customWidth="1"/>
    <col min="2" max="2" width="8.42578125" style="245" customWidth="1"/>
    <col min="3" max="3" width="8.7109375" style="445" customWidth="1"/>
    <col min="4" max="4" width="8.42578125" style="447" customWidth="1"/>
    <col min="5" max="5" width="8.5703125" style="445" customWidth="1"/>
    <col min="6" max="6" width="8.7109375" style="447" customWidth="1"/>
    <col min="7" max="7" width="2.42578125" style="445" customWidth="1"/>
    <col min="8" max="8" width="9.28515625" style="431" customWidth="1"/>
    <col min="9" max="9" width="9.140625" style="447"/>
    <col min="10" max="10" width="7.42578125" style="431" customWidth="1"/>
    <col min="11" max="11" width="7.5703125" style="431" customWidth="1"/>
    <col min="12" max="12" width="7.42578125" style="431" customWidth="1"/>
    <col min="13" max="13" width="8.28515625" style="431" customWidth="1"/>
    <col min="14" max="16" width="6.7109375" style="431" customWidth="1"/>
    <col min="17" max="16384" width="9.140625" style="431"/>
  </cols>
  <sheetData>
    <row r="2" spans="1:23" s="446" customFormat="1" ht="12.75" customHeight="1" x14ac:dyDescent="0.2">
      <c r="A2" s="88" t="s">
        <v>149</v>
      </c>
      <c r="B2" s="245"/>
      <c r="C2" s="260"/>
      <c r="E2" s="261"/>
      <c r="H2" s="261"/>
      <c r="J2" s="262"/>
      <c r="K2" s="263"/>
      <c r="L2" s="264"/>
      <c r="M2" s="263"/>
      <c r="N2" s="263"/>
      <c r="O2" s="263"/>
      <c r="P2" s="263"/>
      <c r="Q2" s="263"/>
      <c r="R2" s="263"/>
      <c r="S2" s="263"/>
      <c r="T2" s="263"/>
      <c r="U2" s="263"/>
      <c r="V2" s="263"/>
      <c r="W2" s="263"/>
    </row>
    <row r="3" spans="1:23" s="227" customFormat="1" ht="12.75" customHeight="1" x14ac:dyDescent="0.2">
      <c r="A3" s="131" t="s">
        <v>562</v>
      </c>
      <c r="B3" s="265"/>
      <c r="C3" s="266"/>
      <c r="E3" s="267"/>
      <c r="H3" s="267"/>
      <c r="J3" s="268"/>
      <c r="K3" s="269"/>
      <c r="L3" s="270"/>
      <c r="M3" s="269"/>
      <c r="N3" s="269"/>
      <c r="O3" s="269"/>
      <c r="P3" s="269"/>
      <c r="Q3" s="269"/>
      <c r="R3" s="269"/>
      <c r="S3" s="269"/>
      <c r="T3" s="269"/>
      <c r="U3" s="269"/>
      <c r="V3" s="269"/>
      <c r="W3" s="269"/>
    </row>
    <row r="4" spans="1:23" s="22" customFormat="1" ht="12.75" customHeight="1" x14ac:dyDescent="0.2">
      <c r="A4" s="9" t="s">
        <v>565</v>
      </c>
      <c r="B4" s="271"/>
      <c r="C4" s="47"/>
      <c r="E4" s="272"/>
      <c r="H4" s="272"/>
      <c r="N4" s="47"/>
      <c r="P4" s="272"/>
    </row>
    <row r="5" spans="1:23" s="22" customFormat="1" ht="12.75" customHeight="1" x14ac:dyDescent="0.2">
      <c r="A5" s="28"/>
      <c r="B5" s="273"/>
      <c r="C5" s="158"/>
      <c r="D5" s="17"/>
      <c r="E5" s="274"/>
      <c r="F5" s="17"/>
      <c r="G5" s="17"/>
      <c r="H5" s="274"/>
      <c r="I5" s="17"/>
      <c r="N5" s="47"/>
      <c r="P5" s="272"/>
    </row>
    <row r="6" spans="1:23" s="12" customFormat="1" ht="12.75" customHeight="1" x14ac:dyDescent="0.2">
      <c r="B6" s="604" t="s">
        <v>150</v>
      </c>
      <c r="C6" s="604"/>
      <c r="D6" s="604"/>
      <c r="E6" s="604"/>
      <c r="F6" s="604"/>
      <c r="H6" s="604" t="s">
        <v>151</v>
      </c>
      <c r="I6" s="604"/>
      <c r="J6" s="604"/>
      <c r="K6" s="604"/>
      <c r="L6" s="604"/>
      <c r="N6" s="40"/>
    </row>
    <row r="7" spans="1:23" s="12" customFormat="1" ht="12.75" customHeight="1" x14ac:dyDescent="0.2">
      <c r="B7" s="58" t="s">
        <v>193</v>
      </c>
      <c r="C7" s="607" t="s">
        <v>34</v>
      </c>
      <c r="D7" s="607"/>
      <c r="E7" s="607"/>
      <c r="F7" s="85" t="s">
        <v>48</v>
      </c>
      <c r="G7" s="58"/>
      <c r="H7" s="58" t="s">
        <v>193</v>
      </c>
      <c r="I7" s="607" t="s">
        <v>34</v>
      </c>
      <c r="J7" s="607"/>
      <c r="K7" s="607"/>
      <c r="L7" s="85" t="s">
        <v>48</v>
      </c>
      <c r="N7" s="40"/>
    </row>
    <row r="8" spans="1:23" s="10" customFormat="1" ht="12.75" customHeight="1" x14ac:dyDescent="0.2">
      <c r="A8" s="12" t="s">
        <v>60</v>
      </c>
      <c r="B8" s="58" t="s">
        <v>194</v>
      </c>
      <c r="C8" s="608"/>
      <c r="D8" s="608"/>
      <c r="E8" s="608"/>
      <c r="F8" s="85"/>
      <c r="G8" s="58"/>
      <c r="H8" s="58" t="s">
        <v>194</v>
      </c>
      <c r="I8" s="608"/>
      <c r="J8" s="608"/>
      <c r="K8" s="608"/>
      <c r="L8" s="85"/>
      <c r="N8" s="40"/>
    </row>
    <row r="9" spans="1:23" s="12" customFormat="1" ht="12.75" customHeight="1" x14ac:dyDescent="0.2">
      <c r="A9" s="275" t="s">
        <v>64</v>
      </c>
      <c r="B9" s="86"/>
      <c r="C9" s="26"/>
      <c r="D9" s="26" t="s">
        <v>23</v>
      </c>
      <c r="E9" s="26" t="s">
        <v>24</v>
      </c>
      <c r="F9" s="26"/>
      <c r="G9" s="26"/>
      <c r="H9" s="86"/>
      <c r="I9" s="26"/>
      <c r="J9" s="26" t="s">
        <v>23</v>
      </c>
      <c r="K9" s="26" t="s">
        <v>24</v>
      </c>
      <c r="L9" s="26"/>
    </row>
    <row r="10" spans="1:23" s="21" customFormat="1" ht="12.75" customHeight="1" x14ac:dyDescent="0.2">
      <c r="A10" s="14">
        <v>2008</v>
      </c>
      <c r="B10" s="65">
        <v>49262</v>
      </c>
      <c r="C10" s="65">
        <v>220036</v>
      </c>
      <c r="D10" s="65">
        <v>24512</v>
      </c>
      <c r="E10" s="65">
        <v>195524</v>
      </c>
      <c r="F10" s="65">
        <v>269298</v>
      </c>
      <c r="G10" s="65"/>
      <c r="H10" s="65">
        <v>49275</v>
      </c>
      <c r="I10" s="65">
        <v>135147</v>
      </c>
      <c r="J10" s="65">
        <v>14019</v>
      </c>
      <c r="K10" s="65">
        <v>121128</v>
      </c>
      <c r="L10" s="65">
        <v>184422</v>
      </c>
      <c r="M10" s="47"/>
      <c r="N10" s="168"/>
      <c r="O10" s="47"/>
      <c r="P10" s="47"/>
      <c r="Q10" s="47"/>
      <c r="R10" s="47"/>
      <c r="S10" s="47"/>
    </row>
    <row r="11" spans="1:23" s="21" customFormat="1" ht="12.75" customHeight="1" x14ac:dyDescent="0.2">
      <c r="A11" s="14">
        <v>2009</v>
      </c>
      <c r="B11" s="65">
        <v>50160</v>
      </c>
      <c r="C11" s="65">
        <v>227466</v>
      </c>
      <c r="D11" s="65">
        <v>25101</v>
      </c>
      <c r="E11" s="65">
        <v>202365</v>
      </c>
      <c r="F11" s="65">
        <v>277626</v>
      </c>
      <c r="G11" s="65"/>
      <c r="H11" s="65">
        <v>48416</v>
      </c>
      <c r="I11" s="65">
        <v>138571</v>
      </c>
      <c r="J11" s="65">
        <v>14623</v>
      </c>
      <c r="K11" s="65">
        <v>123948</v>
      </c>
      <c r="L11" s="65">
        <v>186987</v>
      </c>
      <c r="M11" s="47"/>
      <c r="N11" s="47"/>
      <c r="O11" s="47"/>
      <c r="P11" s="47"/>
      <c r="Q11" s="47"/>
      <c r="R11" s="47"/>
      <c r="S11" s="47"/>
    </row>
    <row r="12" spans="1:23" s="21" customFormat="1" ht="12.75" customHeight="1" x14ac:dyDescent="0.2">
      <c r="A12" s="14">
        <v>2010</v>
      </c>
      <c r="B12" s="65">
        <v>48477</v>
      </c>
      <c r="C12" s="65">
        <v>229268</v>
      </c>
      <c r="D12" s="65">
        <v>25022</v>
      </c>
      <c r="E12" s="65">
        <v>204246</v>
      </c>
      <c r="F12" s="65">
        <v>277745</v>
      </c>
      <c r="G12" s="65"/>
      <c r="H12" s="65">
        <v>47801</v>
      </c>
      <c r="I12" s="65">
        <v>148357</v>
      </c>
      <c r="J12" s="65">
        <v>15700</v>
      </c>
      <c r="K12" s="65">
        <v>132657</v>
      </c>
      <c r="L12" s="65">
        <v>196158</v>
      </c>
      <c r="M12" s="47"/>
      <c r="N12" s="47"/>
      <c r="O12" s="47"/>
      <c r="P12" s="47"/>
      <c r="Q12" s="47"/>
      <c r="R12" s="47"/>
      <c r="S12" s="47"/>
    </row>
    <row r="13" spans="1:23" s="21" customFormat="1" ht="12.75" customHeight="1" x14ac:dyDescent="0.2">
      <c r="A13" s="14">
        <v>2011</v>
      </c>
      <c r="B13" s="65">
        <v>53716</v>
      </c>
      <c r="C13" s="65">
        <v>226846</v>
      </c>
      <c r="D13" s="65">
        <v>24633</v>
      </c>
      <c r="E13" s="65">
        <v>202213</v>
      </c>
      <c r="F13" s="65">
        <v>280562</v>
      </c>
      <c r="G13" s="65"/>
      <c r="H13" s="65">
        <v>53604</v>
      </c>
      <c r="I13" s="65">
        <v>150824</v>
      </c>
      <c r="J13" s="65">
        <v>16033</v>
      </c>
      <c r="K13" s="65">
        <v>134791</v>
      </c>
      <c r="L13" s="65">
        <v>204428</v>
      </c>
      <c r="M13" s="47"/>
      <c r="N13" s="47"/>
      <c r="O13" s="47"/>
      <c r="P13" s="47"/>
      <c r="Q13" s="47"/>
      <c r="R13" s="47"/>
      <c r="S13" s="47"/>
    </row>
    <row r="14" spans="1:23" s="21" customFormat="1" ht="12.75" customHeight="1" x14ac:dyDescent="0.2">
      <c r="A14" s="14">
        <v>2012</v>
      </c>
      <c r="B14" s="65">
        <v>53251</v>
      </c>
      <c r="C14" s="65">
        <v>230691</v>
      </c>
      <c r="D14" s="65">
        <v>24783</v>
      </c>
      <c r="E14" s="65">
        <v>205908</v>
      </c>
      <c r="F14" s="65">
        <v>283942</v>
      </c>
      <c r="G14" s="65"/>
      <c r="H14" s="65">
        <v>54242</v>
      </c>
      <c r="I14" s="65">
        <v>156953</v>
      </c>
      <c r="J14" s="65">
        <v>16326</v>
      </c>
      <c r="K14" s="65">
        <v>140627</v>
      </c>
      <c r="L14" s="65">
        <v>211195</v>
      </c>
      <c r="M14" s="47"/>
      <c r="N14" s="47"/>
      <c r="O14" s="47"/>
      <c r="P14" s="47"/>
      <c r="Q14" s="47"/>
      <c r="R14" s="47"/>
      <c r="S14" s="47"/>
    </row>
    <row r="15" spans="1:23" s="21" customFormat="1" ht="12.75" customHeight="1" x14ac:dyDescent="0.2">
      <c r="A15" s="128">
        <v>2013</v>
      </c>
      <c r="B15" s="111">
        <v>52367</v>
      </c>
      <c r="C15" s="111">
        <v>232602</v>
      </c>
      <c r="D15" s="111">
        <v>24436</v>
      </c>
      <c r="E15" s="111">
        <v>208166</v>
      </c>
      <c r="F15" s="111">
        <v>284969</v>
      </c>
      <c r="G15" s="111"/>
      <c r="H15" s="111">
        <v>54928</v>
      </c>
      <c r="I15" s="111">
        <v>160115</v>
      </c>
      <c r="J15" s="111">
        <v>16588</v>
      </c>
      <c r="K15" s="111">
        <v>143527</v>
      </c>
      <c r="L15" s="111">
        <v>215043</v>
      </c>
      <c r="M15" s="47"/>
      <c r="N15" s="47"/>
      <c r="O15" s="47"/>
      <c r="P15" s="47"/>
      <c r="Q15" s="47"/>
      <c r="R15" s="47"/>
      <c r="S15" s="47"/>
    </row>
    <row r="16" spans="1:23" s="21" customFormat="1" ht="12.75" customHeight="1" x14ac:dyDescent="0.2">
      <c r="A16" s="14">
        <v>2014</v>
      </c>
      <c r="B16" s="65">
        <v>53638</v>
      </c>
      <c r="C16" s="65">
        <v>234991</v>
      </c>
      <c r="D16" s="65">
        <v>24293</v>
      </c>
      <c r="E16" s="65">
        <v>210698</v>
      </c>
      <c r="F16" s="65">
        <v>288629</v>
      </c>
      <c r="G16" s="65"/>
      <c r="H16" s="65">
        <v>56786</v>
      </c>
      <c r="I16" s="65">
        <v>163528</v>
      </c>
      <c r="J16" s="65">
        <v>16492</v>
      </c>
      <c r="K16" s="65">
        <v>147036</v>
      </c>
      <c r="L16" s="65">
        <v>220314</v>
      </c>
      <c r="M16" s="47"/>
      <c r="N16" s="47"/>
      <c r="O16" s="47"/>
      <c r="P16" s="47"/>
      <c r="Q16" s="47"/>
      <c r="R16" s="47"/>
      <c r="S16" s="47"/>
    </row>
    <row r="17" spans="1:24" s="21" customFormat="1" ht="12.75" customHeight="1" x14ac:dyDescent="0.2">
      <c r="A17" s="128">
        <v>2015</v>
      </c>
      <c r="B17" s="111">
        <v>54458</v>
      </c>
      <c r="C17" s="111">
        <v>237910</v>
      </c>
      <c r="D17" s="111">
        <v>24370</v>
      </c>
      <c r="E17" s="111">
        <v>213540</v>
      </c>
      <c r="F17" s="111">
        <v>292368</v>
      </c>
      <c r="G17" s="111"/>
      <c r="H17" s="111">
        <v>58702</v>
      </c>
      <c r="I17" s="111">
        <v>167702</v>
      </c>
      <c r="J17" s="111">
        <v>16947</v>
      </c>
      <c r="K17" s="111">
        <v>150755</v>
      </c>
      <c r="L17" s="111">
        <v>226404</v>
      </c>
      <c r="M17" s="47"/>
      <c r="S17" s="47"/>
    </row>
    <row r="18" spans="1:24" s="21" customFormat="1" ht="12.75" customHeight="1" x14ac:dyDescent="0.2">
      <c r="A18" s="128">
        <v>2016</v>
      </c>
      <c r="B18" s="111">
        <v>56022</v>
      </c>
      <c r="C18" s="111">
        <v>242462</v>
      </c>
      <c r="D18" s="111">
        <v>24525</v>
      </c>
      <c r="E18" s="111">
        <v>217937</v>
      </c>
      <c r="F18" s="111">
        <v>298484</v>
      </c>
      <c r="G18" s="111"/>
      <c r="H18" s="111">
        <v>62695</v>
      </c>
      <c r="I18" s="111">
        <v>173190</v>
      </c>
      <c r="J18" s="111">
        <v>17181</v>
      </c>
      <c r="K18" s="111">
        <v>156009</v>
      </c>
      <c r="L18" s="111">
        <v>235885</v>
      </c>
      <c r="M18" s="47"/>
      <c r="S18" s="47"/>
    </row>
    <row r="19" spans="1:24" s="199" customFormat="1" ht="12.75" customHeight="1" x14ac:dyDescent="0.2">
      <c r="A19" s="129">
        <v>2017</v>
      </c>
      <c r="B19" s="53">
        <v>55000</v>
      </c>
      <c r="C19" s="53">
        <v>244505</v>
      </c>
      <c r="D19" s="53">
        <v>24267</v>
      </c>
      <c r="E19" s="53">
        <v>220238</v>
      </c>
      <c r="F19" s="53">
        <v>299505</v>
      </c>
      <c r="G19" s="53"/>
      <c r="H19" s="53">
        <v>62800</v>
      </c>
      <c r="I19" s="53">
        <v>179243</v>
      </c>
      <c r="J19" s="53">
        <v>17587</v>
      </c>
      <c r="K19" s="53">
        <v>161656</v>
      </c>
      <c r="L19" s="53">
        <v>242043</v>
      </c>
      <c r="M19" s="47"/>
      <c r="N19" s="82"/>
      <c r="O19" s="82"/>
      <c r="P19" s="82"/>
      <c r="Q19" s="82"/>
      <c r="R19" s="82"/>
      <c r="S19" s="82"/>
      <c r="V19" s="21"/>
    </row>
    <row r="20" spans="1:24" ht="12.75" customHeight="1" x14ac:dyDescent="0.2">
      <c r="A20" s="67"/>
      <c r="B20" s="67"/>
      <c r="C20" s="90"/>
      <c r="D20" s="445"/>
      <c r="E20" s="447"/>
      <c r="F20" s="445"/>
      <c r="G20" s="431"/>
      <c r="I20" s="431"/>
      <c r="K20" s="430"/>
      <c r="L20" s="430"/>
      <c r="M20" s="430"/>
      <c r="N20" s="430"/>
      <c r="O20" s="430"/>
      <c r="P20" s="430"/>
      <c r="Q20" s="430"/>
      <c r="R20" s="430"/>
      <c r="S20" s="430"/>
      <c r="T20" s="430"/>
      <c r="U20" s="430"/>
      <c r="V20" s="430"/>
      <c r="W20" s="430"/>
      <c r="X20" s="430"/>
    </row>
    <row r="21" spans="1:24" s="430" customFormat="1" ht="12.75" customHeight="1" x14ac:dyDescent="0.2">
      <c r="A21" s="67"/>
      <c r="B21" s="67"/>
      <c r="C21" s="90"/>
      <c r="D21" s="23"/>
      <c r="E21" s="276"/>
      <c r="F21" s="23"/>
    </row>
    <row r="22" spans="1:24" s="430" customFormat="1" ht="12.75" customHeight="1" x14ac:dyDescent="0.2">
      <c r="A22" s="67"/>
      <c r="B22" s="67"/>
      <c r="C22" s="90"/>
      <c r="D22" s="23"/>
      <c r="E22" s="276"/>
      <c r="F22" s="23"/>
    </row>
    <row r="23" spans="1:24" ht="12.75" customHeight="1" x14ac:dyDescent="0.2">
      <c r="A23" s="431"/>
      <c r="B23" s="444"/>
      <c r="G23" s="431"/>
      <c r="I23" s="444"/>
    </row>
    <row r="24" spans="1:24" ht="12.75" customHeight="1" x14ac:dyDescent="0.2">
      <c r="A24" s="157" t="s">
        <v>152</v>
      </c>
      <c r="C24" s="431"/>
      <c r="D24" s="431"/>
      <c r="E24" s="431"/>
      <c r="F24" s="431"/>
      <c r="G24" s="431"/>
      <c r="I24" s="431"/>
    </row>
    <row r="25" spans="1:24" s="446" customFormat="1" ht="12.75" customHeight="1" x14ac:dyDescent="0.2">
      <c r="A25" s="131" t="s">
        <v>563</v>
      </c>
      <c r="B25" s="265"/>
    </row>
    <row r="26" spans="1:24" s="227" customFormat="1" ht="12.75" customHeight="1" x14ac:dyDescent="0.2">
      <c r="A26" s="119" t="s">
        <v>564</v>
      </c>
      <c r="B26" s="563"/>
    </row>
    <row r="27" spans="1:24" s="21" customFormat="1" ht="12.75" customHeight="1" x14ac:dyDescent="0.2">
      <c r="A27" s="171"/>
      <c r="B27" s="171"/>
      <c r="C27" s="17"/>
      <c r="D27" s="17"/>
      <c r="E27" s="17"/>
      <c r="F27" s="17"/>
      <c r="G27" s="158"/>
      <c r="I27" s="228"/>
    </row>
    <row r="28" spans="1:24" s="21" customFormat="1" ht="12.75" customHeight="1" x14ac:dyDescent="0.2">
      <c r="A28" s="12" t="s">
        <v>56</v>
      </c>
      <c r="B28" s="12"/>
      <c r="C28" s="604" t="s">
        <v>142</v>
      </c>
      <c r="D28" s="604"/>
      <c r="E28" s="604"/>
      <c r="F28" s="604"/>
      <c r="G28" s="604"/>
      <c r="H28" s="604"/>
      <c r="I28" s="604"/>
    </row>
    <row r="29" spans="1:24" s="21" customFormat="1" ht="12.75" customHeight="1" x14ac:dyDescent="0.2">
      <c r="A29" s="28" t="s">
        <v>58</v>
      </c>
      <c r="B29" s="28"/>
      <c r="C29" s="564" t="s">
        <v>153</v>
      </c>
      <c r="D29" s="565" t="s">
        <v>154</v>
      </c>
      <c r="E29" s="565" t="s">
        <v>335</v>
      </c>
      <c r="F29" s="564" t="s">
        <v>293</v>
      </c>
      <c r="G29" s="17"/>
      <c r="H29" s="565" t="s">
        <v>39</v>
      </c>
      <c r="I29" s="564" t="s">
        <v>15</v>
      </c>
    </row>
    <row r="30" spans="1:24" s="21" customFormat="1" ht="12.75" customHeight="1" x14ac:dyDescent="0.2">
      <c r="A30" s="14">
        <v>-1998</v>
      </c>
      <c r="B30" s="14"/>
      <c r="C30" s="66">
        <v>6390</v>
      </c>
      <c r="D30" s="66">
        <v>31714</v>
      </c>
      <c r="E30" s="66">
        <v>39807</v>
      </c>
      <c r="F30" s="66">
        <v>25915</v>
      </c>
      <c r="G30" s="66"/>
      <c r="H30" s="66">
        <v>723</v>
      </c>
      <c r="I30" s="66">
        <f>SUM(C30:H30)</f>
        <v>104549</v>
      </c>
      <c r="M30" s="15"/>
      <c r="O30" s="15"/>
      <c r="Q30" s="15"/>
      <c r="R30" s="60"/>
      <c r="S30" s="20"/>
    </row>
    <row r="31" spans="1:24" s="21" customFormat="1" ht="12.75" customHeight="1" x14ac:dyDescent="0.2">
      <c r="A31" s="14">
        <v>1999</v>
      </c>
      <c r="B31" s="14"/>
      <c r="C31" s="66">
        <v>185</v>
      </c>
      <c r="D31" s="66">
        <v>1524</v>
      </c>
      <c r="E31" s="66">
        <v>4655</v>
      </c>
      <c r="F31" s="66">
        <v>4714</v>
      </c>
      <c r="G31" s="66"/>
      <c r="H31" s="66">
        <v>48</v>
      </c>
      <c r="I31" s="66">
        <f t="shared" ref="I31:I50" si="0">SUM(C31:H31)</f>
        <v>11126</v>
      </c>
      <c r="M31" s="15"/>
      <c r="O31" s="15"/>
      <c r="Q31" s="15"/>
      <c r="R31" s="60"/>
      <c r="S31" s="20"/>
    </row>
    <row r="32" spans="1:24" s="21" customFormat="1" ht="12.75" customHeight="1" x14ac:dyDescent="0.2">
      <c r="A32" s="14">
        <v>2000</v>
      </c>
      <c r="B32" s="14"/>
      <c r="C32" s="66">
        <v>271</v>
      </c>
      <c r="D32" s="66">
        <v>1320</v>
      </c>
      <c r="E32" s="66">
        <v>4368</v>
      </c>
      <c r="F32" s="66">
        <v>5316</v>
      </c>
      <c r="G32" s="66"/>
      <c r="H32" s="66">
        <v>50</v>
      </c>
      <c r="I32" s="66">
        <f t="shared" si="0"/>
        <v>11325</v>
      </c>
      <c r="M32" s="15"/>
      <c r="O32" s="15"/>
      <c r="Q32" s="15"/>
      <c r="R32" s="60"/>
      <c r="S32" s="20"/>
    </row>
    <row r="33" spans="1:19" s="21" customFormat="1" ht="12.75" customHeight="1" x14ac:dyDescent="0.2">
      <c r="A33" s="14">
        <v>2001</v>
      </c>
      <c r="B33" s="64"/>
      <c r="C33" s="66">
        <v>274</v>
      </c>
      <c r="D33" s="66">
        <v>1351</v>
      </c>
      <c r="E33" s="66">
        <v>4507</v>
      </c>
      <c r="F33" s="66">
        <v>4944</v>
      </c>
      <c r="G33" s="66"/>
      <c r="H33" s="66">
        <v>62</v>
      </c>
      <c r="I33" s="66">
        <f t="shared" si="0"/>
        <v>11138</v>
      </c>
      <c r="M33" s="15"/>
      <c r="O33" s="15"/>
      <c r="Q33" s="15"/>
      <c r="R33" s="60"/>
      <c r="S33" s="20"/>
    </row>
    <row r="34" spans="1:19" s="21" customFormat="1" ht="12.75" customHeight="1" x14ac:dyDescent="0.2">
      <c r="A34" s="14">
        <v>2002</v>
      </c>
      <c r="B34" s="14"/>
      <c r="C34" s="66">
        <v>263</v>
      </c>
      <c r="D34" s="66">
        <v>1156</v>
      </c>
      <c r="E34" s="66">
        <v>3882</v>
      </c>
      <c r="F34" s="66">
        <v>5297</v>
      </c>
      <c r="G34" s="66"/>
      <c r="H34" s="66">
        <v>56</v>
      </c>
      <c r="I34" s="66">
        <f t="shared" si="0"/>
        <v>10654</v>
      </c>
      <c r="M34" s="15"/>
      <c r="O34" s="15"/>
      <c r="Q34" s="15"/>
      <c r="R34" s="60"/>
      <c r="S34" s="20"/>
    </row>
    <row r="35" spans="1:19" s="21" customFormat="1" ht="12.75" customHeight="1" x14ac:dyDescent="0.2">
      <c r="A35" s="14">
        <v>2003</v>
      </c>
      <c r="B35" s="14"/>
      <c r="C35" s="66">
        <v>217</v>
      </c>
      <c r="D35" s="66">
        <v>1156</v>
      </c>
      <c r="E35" s="66">
        <v>3800</v>
      </c>
      <c r="F35" s="66">
        <v>5561</v>
      </c>
      <c r="G35" s="66"/>
      <c r="H35" s="66">
        <v>59</v>
      </c>
      <c r="I35" s="66">
        <f t="shared" si="0"/>
        <v>10793</v>
      </c>
      <c r="R35" s="60"/>
      <c r="S35" s="20"/>
    </row>
    <row r="36" spans="1:19" s="21" customFormat="1" ht="12.75" customHeight="1" x14ac:dyDescent="0.2">
      <c r="A36" s="14">
        <v>2004</v>
      </c>
      <c r="B36" s="14"/>
      <c r="C36" s="66">
        <v>665</v>
      </c>
      <c r="D36" s="66">
        <v>1413</v>
      </c>
      <c r="E36" s="66">
        <v>3436</v>
      </c>
      <c r="F36" s="66">
        <v>4909</v>
      </c>
      <c r="G36" s="66"/>
      <c r="H36" s="66">
        <v>76</v>
      </c>
      <c r="I36" s="66">
        <f t="shared" si="0"/>
        <v>10499</v>
      </c>
      <c r="M36" s="15"/>
      <c r="O36" s="15"/>
      <c r="Q36" s="15"/>
      <c r="R36" s="60"/>
      <c r="S36" s="20"/>
    </row>
    <row r="37" spans="1:19" s="21" customFormat="1" ht="12.75" customHeight="1" x14ac:dyDescent="0.2">
      <c r="A37" s="14">
        <v>2005</v>
      </c>
      <c r="B37" s="14"/>
      <c r="C37" s="66">
        <v>1096</v>
      </c>
      <c r="D37" s="66">
        <v>1698</v>
      </c>
      <c r="E37" s="66">
        <v>2850</v>
      </c>
      <c r="F37" s="66">
        <v>4333</v>
      </c>
      <c r="G37" s="66"/>
      <c r="H37" s="66">
        <v>42</v>
      </c>
      <c r="I37" s="66">
        <f t="shared" si="0"/>
        <v>10019</v>
      </c>
      <c r="M37" s="15"/>
      <c r="O37" s="15"/>
      <c r="Q37" s="15"/>
      <c r="R37" s="60"/>
      <c r="S37" s="20"/>
    </row>
    <row r="38" spans="1:19" s="21" customFormat="1" ht="12.75" customHeight="1" x14ac:dyDescent="0.2">
      <c r="A38" s="14">
        <v>2006</v>
      </c>
      <c r="B38" s="14"/>
      <c r="C38" s="66">
        <v>659</v>
      </c>
      <c r="D38" s="66">
        <v>2370</v>
      </c>
      <c r="E38" s="66">
        <v>3411</v>
      </c>
      <c r="F38" s="66">
        <v>4671</v>
      </c>
      <c r="G38" s="66"/>
      <c r="H38" s="66">
        <v>51</v>
      </c>
      <c r="I38" s="66">
        <f t="shared" si="0"/>
        <v>11162</v>
      </c>
      <c r="M38" s="15"/>
      <c r="O38" s="15"/>
      <c r="Q38" s="15"/>
      <c r="R38" s="60"/>
      <c r="S38" s="20"/>
    </row>
    <row r="39" spans="1:19" s="21" customFormat="1" ht="12.75" customHeight="1" x14ac:dyDescent="0.2">
      <c r="A39" s="14">
        <v>2007</v>
      </c>
      <c r="B39" s="64"/>
      <c r="C39" s="66">
        <v>913</v>
      </c>
      <c r="D39" s="66">
        <v>2860</v>
      </c>
      <c r="E39" s="66">
        <v>4079</v>
      </c>
      <c r="F39" s="66">
        <v>6079</v>
      </c>
      <c r="G39" s="66"/>
      <c r="H39" s="66">
        <v>42</v>
      </c>
      <c r="I39" s="66">
        <f t="shared" si="0"/>
        <v>13973</v>
      </c>
      <c r="M39" s="15"/>
      <c r="O39" s="15"/>
      <c r="Q39" s="15"/>
      <c r="R39" s="60"/>
      <c r="S39" s="20"/>
    </row>
    <row r="40" spans="1:19" s="21" customFormat="1" ht="12.75" customHeight="1" x14ac:dyDescent="0.2">
      <c r="A40" s="14">
        <v>2008</v>
      </c>
      <c r="B40" s="14"/>
      <c r="C40" s="66">
        <v>617</v>
      </c>
      <c r="D40" s="66">
        <v>3146</v>
      </c>
      <c r="E40" s="66">
        <v>4040</v>
      </c>
      <c r="F40" s="66">
        <v>4841</v>
      </c>
      <c r="G40" s="66"/>
      <c r="H40" s="66">
        <v>33</v>
      </c>
      <c r="I40" s="66">
        <f t="shared" si="0"/>
        <v>12677</v>
      </c>
      <c r="M40" s="15"/>
      <c r="O40" s="15"/>
      <c r="Q40" s="15"/>
      <c r="R40" s="60"/>
      <c r="S40" s="20"/>
    </row>
    <row r="41" spans="1:19" s="21" customFormat="1" ht="12.75" customHeight="1" x14ac:dyDescent="0.2">
      <c r="A41" s="14">
        <v>2009</v>
      </c>
      <c r="B41" s="14"/>
      <c r="C41" s="66">
        <v>390</v>
      </c>
      <c r="D41" s="66">
        <v>1900</v>
      </c>
      <c r="E41" s="66">
        <v>2737</v>
      </c>
      <c r="F41" s="66">
        <v>3229</v>
      </c>
      <c r="G41" s="66"/>
      <c r="H41" s="66">
        <v>38</v>
      </c>
      <c r="I41" s="66">
        <f t="shared" si="0"/>
        <v>8294</v>
      </c>
      <c r="R41" s="60"/>
      <c r="S41" s="20"/>
    </row>
    <row r="42" spans="1:19" s="21" customFormat="1" ht="12.75" customHeight="1" x14ac:dyDescent="0.2">
      <c r="A42" s="14">
        <v>2010</v>
      </c>
      <c r="B42" s="14"/>
      <c r="C42" s="66">
        <v>347</v>
      </c>
      <c r="D42" s="66">
        <v>2073</v>
      </c>
      <c r="E42" s="66">
        <v>2348</v>
      </c>
      <c r="F42" s="66">
        <v>2843</v>
      </c>
      <c r="G42" s="66"/>
      <c r="H42" s="66">
        <v>15</v>
      </c>
      <c r="I42" s="66">
        <f t="shared" si="0"/>
        <v>7626</v>
      </c>
      <c r="M42" s="15"/>
      <c r="O42" s="15"/>
      <c r="Q42" s="15"/>
      <c r="R42" s="60"/>
      <c r="S42" s="20"/>
    </row>
    <row r="43" spans="1:19" s="21" customFormat="1" ht="12.75" customHeight="1" x14ac:dyDescent="0.2">
      <c r="A43" s="14">
        <v>2011</v>
      </c>
      <c r="B43" s="14"/>
      <c r="C43" s="66">
        <v>346</v>
      </c>
      <c r="D43" s="66">
        <v>3295</v>
      </c>
      <c r="E43" s="66">
        <v>2793</v>
      </c>
      <c r="F43" s="66">
        <v>2851</v>
      </c>
      <c r="G43" s="66"/>
      <c r="H43" s="66">
        <v>57</v>
      </c>
      <c r="I43" s="66">
        <f t="shared" si="0"/>
        <v>9342</v>
      </c>
      <c r="M43" s="15"/>
      <c r="O43" s="15"/>
      <c r="Q43" s="15"/>
      <c r="R43" s="60"/>
      <c r="S43" s="20"/>
    </row>
    <row r="44" spans="1:19" s="21" customFormat="1" ht="12.75" customHeight="1" x14ac:dyDescent="0.2">
      <c r="A44" s="14">
        <v>2012</v>
      </c>
      <c r="B44" s="14"/>
      <c r="C44" s="66">
        <v>457</v>
      </c>
      <c r="D44" s="66">
        <v>3055</v>
      </c>
      <c r="E44" s="66">
        <v>3039</v>
      </c>
      <c r="F44" s="66">
        <v>2375</v>
      </c>
      <c r="G44" s="66"/>
      <c r="H44" s="66">
        <v>34</v>
      </c>
      <c r="I44" s="66">
        <f t="shared" si="0"/>
        <v>8960</v>
      </c>
      <c r="M44" s="15"/>
      <c r="O44" s="15"/>
      <c r="Q44" s="15"/>
      <c r="R44" s="60"/>
      <c r="S44" s="20"/>
    </row>
    <row r="45" spans="1:19" s="21" customFormat="1" ht="12.75" customHeight="1" x14ac:dyDescent="0.2">
      <c r="A45" s="14">
        <v>2013</v>
      </c>
      <c r="B45" s="64"/>
      <c r="C45" s="66">
        <v>383</v>
      </c>
      <c r="D45" s="66">
        <v>2754</v>
      </c>
      <c r="E45" s="66">
        <v>3112</v>
      </c>
      <c r="F45" s="66">
        <v>2672</v>
      </c>
      <c r="G45" s="66"/>
      <c r="H45" s="66">
        <v>163</v>
      </c>
      <c r="I45" s="66">
        <f t="shared" si="0"/>
        <v>9084</v>
      </c>
      <c r="M45" s="15"/>
      <c r="O45" s="15"/>
      <c r="Q45" s="15"/>
      <c r="R45" s="60"/>
      <c r="S45" s="20"/>
    </row>
    <row r="46" spans="1:19" s="21" customFormat="1" ht="12.75" customHeight="1" x14ac:dyDescent="0.2">
      <c r="A46" s="14">
        <v>2014</v>
      </c>
      <c r="B46" s="14"/>
      <c r="C46" s="66">
        <v>386</v>
      </c>
      <c r="D46" s="66">
        <v>2811</v>
      </c>
      <c r="E46" s="66">
        <v>3425</v>
      </c>
      <c r="F46" s="66">
        <v>2599</v>
      </c>
      <c r="G46" s="66"/>
      <c r="H46" s="66">
        <v>95</v>
      </c>
      <c r="I46" s="66">
        <f t="shared" si="0"/>
        <v>9316</v>
      </c>
      <c r="M46" s="15"/>
      <c r="O46" s="15"/>
      <c r="Q46" s="15"/>
      <c r="R46" s="60"/>
      <c r="S46" s="20"/>
    </row>
    <row r="47" spans="1:19" s="21" customFormat="1" ht="12.75" customHeight="1" x14ac:dyDescent="0.2">
      <c r="A47" s="14">
        <v>2015</v>
      </c>
      <c r="B47" s="14"/>
      <c r="C47" s="66">
        <v>548</v>
      </c>
      <c r="D47" s="66">
        <v>3804</v>
      </c>
      <c r="E47" s="66">
        <v>4200</v>
      </c>
      <c r="F47" s="66">
        <v>2948</v>
      </c>
      <c r="G47" s="66"/>
      <c r="H47" s="66">
        <v>380</v>
      </c>
      <c r="I47" s="66">
        <f t="shared" si="0"/>
        <v>11880</v>
      </c>
      <c r="R47" s="60"/>
      <c r="S47" s="20"/>
    </row>
    <row r="48" spans="1:19" s="21" customFormat="1" ht="12.75" customHeight="1" x14ac:dyDescent="0.2">
      <c r="A48" s="14">
        <v>2016</v>
      </c>
      <c r="B48" s="14"/>
      <c r="C48" s="66">
        <v>424</v>
      </c>
      <c r="D48" s="66">
        <v>3710</v>
      </c>
      <c r="E48" s="66">
        <v>4196</v>
      </c>
      <c r="F48" s="66">
        <v>3069</v>
      </c>
      <c r="G48" s="66"/>
      <c r="H48" s="66">
        <v>375</v>
      </c>
      <c r="I48" s="66">
        <f t="shared" si="0"/>
        <v>11774</v>
      </c>
      <c r="M48" s="15"/>
      <c r="O48" s="15"/>
      <c r="Q48" s="15"/>
      <c r="R48" s="60"/>
      <c r="S48" s="20"/>
    </row>
    <row r="49" spans="1:19" s="21" customFormat="1" ht="12.75" customHeight="1" x14ac:dyDescent="0.2">
      <c r="A49" s="14">
        <v>2017</v>
      </c>
      <c r="B49" s="14"/>
      <c r="C49" s="66">
        <v>293</v>
      </c>
      <c r="D49" s="66">
        <v>1281</v>
      </c>
      <c r="E49" s="66">
        <v>1864</v>
      </c>
      <c r="F49" s="66">
        <v>1700</v>
      </c>
      <c r="G49" s="66"/>
      <c r="H49" s="66">
        <v>172</v>
      </c>
      <c r="I49" s="66">
        <f t="shared" si="0"/>
        <v>5310</v>
      </c>
      <c r="M49" s="15"/>
      <c r="O49" s="15"/>
      <c r="Q49" s="15"/>
      <c r="R49" s="60"/>
      <c r="S49" s="20"/>
    </row>
    <row r="50" spans="1:19" s="21" customFormat="1" ht="12.75" customHeight="1" x14ac:dyDescent="0.2">
      <c r="A50" s="14">
        <v>2018</v>
      </c>
      <c r="B50" s="128"/>
      <c r="C50" s="80">
        <v>2</v>
      </c>
      <c r="D50" s="80">
        <v>2</v>
      </c>
      <c r="E50" s="80">
        <v>0</v>
      </c>
      <c r="F50" s="80">
        <v>0</v>
      </c>
      <c r="G50" s="80"/>
      <c r="H50" s="80">
        <v>0</v>
      </c>
      <c r="I50" s="66">
        <f t="shared" si="0"/>
        <v>4</v>
      </c>
      <c r="M50" s="15"/>
      <c r="O50" s="15"/>
      <c r="Q50" s="15"/>
      <c r="R50" s="60"/>
      <c r="S50" s="20"/>
    </row>
    <row r="51" spans="1:19" ht="12.75" customHeight="1" x14ac:dyDescent="0.2">
      <c r="A51" s="183" t="s">
        <v>48</v>
      </c>
      <c r="B51" s="183"/>
      <c r="C51" s="74">
        <f>SUM(C30:C50)</f>
        <v>15126</v>
      </c>
      <c r="D51" s="74">
        <f t="shared" ref="D51:I51" si="1">SUM(D30:D50)</f>
        <v>74393</v>
      </c>
      <c r="E51" s="74">
        <f t="shared" si="1"/>
        <v>106549</v>
      </c>
      <c r="F51" s="74">
        <f t="shared" si="1"/>
        <v>100866</v>
      </c>
      <c r="G51" s="74"/>
      <c r="H51" s="74">
        <f t="shared" si="1"/>
        <v>2571</v>
      </c>
      <c r="I51" s="74">
        <f t="shared" si="1"/>
        <v>299505</v>
      </c>
      <c r="J51" s="21"/>
      <c r="K51" s="21"/>
      <c r="L51" s="21"/>
      <c r="N51" s="445"/>
      <c r="P51" s="445"/>
    </row>
    <row r="52" spans="1:19" ht="12.75" customHeight="1" x14ac:dyDescent="0.2">
      <c r="D52" s="445"/>
      <c r="F52" s="445"/>
      <c r="H52" s="445"/>
      <c r="I52" s="445"/>
      <c r="J52" s="21"/>
      <c r="K52" s="21"/>
      <c r="L52" s="21"/>
    </row>
  </sheetData>
  <mergeCells count="5">
    <mergeCell ref="B6:F6"/>
    <mergeCell ref="H6:L6"/>
    <mergeCell ref="C28:I28"/>
    <mergeCell ref="C7:E8"/>
    <mergeCell ref="I7:K8"/>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9">
    <tabColor rgb="FF00B050"/>
    <pageSetUpPr fitToPage="1"/>
  </sheetPr>
  <dimension ref="A1:AP49"/>
  <sheetViews>
    <sheetView showGridLines="0" zoomScaleNormal="100" workbookViewId="0"/>
  </sheetViews>
  <sheetFormatPr defaultColWidth="9.140625" defaultRowHeight="12.75" customHeight="1" x14ac:dyDescent="0.2"/>
  <cols>
    <col min="1" max="1" width="6.7109375" style="21" customWidth="1"/>
    <col min="2" max="2" width="8" style="21" customWidth="1"/>
    <col min="3" max="3" width="1.5703125" style="21" customWidth="1"/>
    <col min="4" max="4" width="8.140625" style="21" customWidth="1"/>
    <col min="5" max="5" width="1.7109375" style="21" customWidth="1"/>
    <col min="6" max="6" width="8.140625" style="19" customWidth="1"/>
    <col min="7" max="7" width="9.140625" style="277"/>
    <col min="8" max="8" width="7.140625" style="130" customWidth="1"/>
    <col min="9" max="9" width="1.5703125" style="21" customWidth="1"/>
    <col min="10" max="10" width="9.5703125" style="21" customWidth="1"/>
    <col min="11" max="11" width="1.5703125" style="21" customWidth="1"/>
    <col min="12" max="12" width="8" style="21" customWidth="1"/>
    <col min="13" max="13" width="2.140625" style="21" customWidth="1"/>
    <col min="14" max="14" width="8.140625" style="19" customWidth="1"/>
    <col min="15" max="15" width="1.140625" style="19" customWidth="1"/>
    <col min="16" max="16" width="8.140625" style="19" customWidth="1"/>
    <col min="17" max="17" width="1.42578125" style="19" customWidth="1"/>
    <col min="18" max="18" width="8" style="19" customWidth="1"/>
    <col min="19" max="19" width="2.28515625" style="22" customWidth="1"/>
    <col min="20" max="16384" width="9.140625" style="21"/>
  </cols>
  <sheetData>
    <row r="1" spans="1:33" ht="12.75" customHeight="1" x14ac:dyDescent="0.2">
      <c r="B1" s="281"/>
      <c r="C1" s="281"/>
      <c r="D1" s="282"/>
      <c r="E1" s="282"/>
      <c r="F1" s="282"/>
      <c r="G1" s="305"/>
      <c r="H1" s="306"/>
      <c r="I1" s="282"/>
      <c r="J1" s="282"/>
      <c r="K1" s="282"/>
      <c r="P1" s="192"/>
      <c r="Q1" s="192"/>
    </row>
    <row r="2" spans="1:33" s="25" customFormat="1" ht="12.75" customHeight="1" x14ac:dyDescent="0.2">
      <c r="A2" s="157" t="s">
        <v>155</v>
      </c>
      <c r="B2" s="23"/>
      <c r="C2" s="23"/>
      <c r="D2" s="24"/>
      <c r="E2" s="430"/>
      <c r="F2" s="67"/>
      <c r="G2" s="278"/>
      <c r="H2" s="90"/>
      <c r="I2" s="24"/>
      <c r="J2" s="24"/>
      <c r="K2" s="24"/>
      <c r="L2" s="24"/>
      <c r="M2" s="24"/>
      <c r="N2" s="192"/>
      <c r="O2" s="192"/>
      <c r="R2" s="192"/>
      <c r="S2" s="24"/>
    </row>
    <row r="3" spans="1:33" s="225" customFormat="1" ht="12.75" customHeight="1" x14ac:dyDescent="0.2">
      <c r="A3" s="131" t="s">
        <v>566</v>
      </c>
      <c r="B3" s="260"/>
      <c r="C3" s="260"/>
      <c r="E3" s="446"/>
      <c r="F3" s="254"/>
      <c r="G3" s="279"/>
      <c r="H3" s="265"/>
      <c r="N3" s="254"/>
      <c r="O3" s="254"/>
      <c r="P3" s="254"/>
      <c r="Q3" s="254"/>
      <c r="R3" s="254"/>
      <c r="S3" s="263"/>
    </row>
    <row r="4" spans="1:33" ht="12.75" customHeight="1" x14ac:dyDescent="0.2">
      <c r="A4" s="119" t="s">
        <v>567</v>
      </c>
      <c r="B4" s="15"/>
      <c r="C4" s="15"/>
    </row>
    <row r="5" spans="1:33" s="22" customFormat="1" ht="12.75" customHeight="1" x14ac:dyDescent="0.2">
      <c r="A5" s="171"/>
      <c r="B5" s="158"/>
      <c r="C5" s="158"/>
      <c r="D5" s="17"/>
      <c r="E5" s="516"/>
      <c r="F5" s="28"/>
      <c r="G5" s="280"/>
      <c r="H5" s="171"/>
      <c r="I5" s="17"/>
      <c r="J5" s="17"/>
      <c r="K5" s="17"/>
      <c r="L5" s="17"/>
      <c r="M5" s="17"/>
      <c r="N5" s="28"/>
      <c r="O5" s="28"/>
      <c r="P5" s="28"/>
      <c r="Q5" s="28"/>
      <c r="R5" s="28"/>
    </row>
    <row r="6" spans="1:33" s="12" customFormat="1" ht="12.75" customHeight="1" x14ac:dyDescent="0.2">
      <c r="B6" s="604" t="s">
        <v>2</v>
      </c>
      <c r="C6" s="604"/>
      <c r="D6" s="604"/>
      <c r="E6" s="604"/>
      <c r="F6" s="604"/>
      <c r="G6" s="604"/>
      <c r="H6" s="604"/>
      <c r="J6" s="604" t="s">
        <v>3</v>
      </c>
      <c r="K6" s="604"/>
      <c r="L6" s="604"/>
      <c r="M6" s="604"/>
      <c r="N6" s="604"/>
      <c r="O6" s="604"/>
      <c r="P6" s="604"/>
      <c r="Q6" s="604"/>
      <c r="R6" s="604"/>
    </row>
    <row r="7" spans="1:33" s="12" customFormat="1" ht="12.75" customHeight="1" x14ac:dyDescent="0.2">
      <c r="B7" s="58" t="s">
        <v>193</v>
      </c>
      <c r="C7" s="58"/>
      <c r="D7" s="607" t="s">
        <v>34</v>
      </c>
      <c r="E7" s="607"/>
      <c r="F7" s="609"/>
      <c r="G7" s="609"/>
      <c r="H7" s="85" t="s">
        <v>48</v>
      </c>
      <c r="I7" s="58"/>
      <c r="J7" s="58" t="s">
        <v>193</v>
      </c>
      <c r="K7" s="58"/>
      <c r="L7" s="607" t="s">
        <v>34</v>
      </c>
      <c r="M7" s="609"/>
      <c r="N7" s="609"/>
      <c r="O7" s="84"/>
      <c r="P7" s="84"/>
      <c r="Q7" s="44"/>
      <c r="R7" s="85" t="s">
        <v>48</v>
      </c>
      <c r="V7" s="13"/>
      <c r="W7" s="13"/>
    </row>
    <row r="8" spans="1:33" s="12" customFormat="1" ht="12.75" customHeight="1" x14ac:dyDescent="0.2">
      <c r="B8" s="58" t="s">
        <v>194</v>
      </c>
      <c r="C8" s="58"/>
      <c r="D8" s="610"/>
      <c r="E8" s="611"/>
      <c r="F8" s="610"/>
      <c r="G8" s="610"/>
      <c r="H8" s="85"/>
      <c r="I8" s="58"/>
      <c r="J8" s="58" t="s">
        <v>194</v>
      </c>
      <c r="K8" s="58"/>
      <c r="L8" s="610"/>
      <c r="M8" s="610"/>
      <c r="N8" s="610"/>
      <c r="O8" s="26"/>
      <c r="P8" s="26"/>
      <c r="Q8" s="44"/>
      <c r="R8" s="85"/>
      <c r="V8" s="13"/>
      <c r="W8" s="13"/>
    </row>
    <row r="9" spans="1:33" s="10" customFormat="1" ht="12.75" customHeight="1" x14ac:dyDescent="0.2">
      <c r="A9" s="28" t="s">
        <v>1</v>
      </c>
      <c r="B9" s="86"/>
      <c r="C9" s="86"/>
      <c r="D9" s="41" t="s">
        <v>15</v>
      </c>
      <c r="E9" s="517"/>
      <c r="F9" s="26" t="s">
        <v>23</v>
      </c>
      <c r="G9" s="26" t="s">
        <v>24</v>
      </c>
      <c r="H9" s="26"/>
      <c r="I9" s="26"/>
      <c r="J9" s="86"/>
      <c r="K9" s="86"/>
      <c r="L9" s="41" t="s">
        <v>15</v>
      </c>
      <c r="M9" s="26"/>
      <c r="N9" s="26" t="s">
        <v>23</v>
      </c>
      <c r="O9" s="26"/>
      <c r="P9" s="26" t="s">
        <v>24</v>
      </c>
      <c r="Q9" s="26"/>
      <c r="R9" s="26"/>
      <c r="V9" s="44"/>
      <c r="W9" s="44"/>
    </row>
    <row r="10" spans="1:33" s="12" customFormat="1" ht="12.75" customHeight="1" x14ac:dyDescent="0.2">
      <c r="A10" s="14">
        <v>2008</v>
      </c>
      <c r="B10" s="66">
        <v>6057</v>
      </c>
      <c r="C10" s="66"/>
      <c r="D10" s="66">
        <v>25423</v>
      </c>
      <c r="E10" s="407"/>
      <c r="F10" s="66">
        <v>7225</v>
      </c>
      <c r="G10" s="66">
        <v>18198</v>
      </c>
      <c r="H10" s="66">
        <v>31480</v>
      </c>
      <c r="I10" s="66"/>
      <c r="J10" s="42">
        <v>897</v>
      </c>
      <c r="K10" s="42"/>
      <c r="L10" s="42">
        <v>649</v>
      </c>
      <c r="M10" s="42"/>
      <c r="N10" s="42">
        <v>196</v>
      </c>
      <c r="O10" s="42"/>
      <c r="P10" s="42">
        <v>453</v>
      </c>
      <c r="Q10" s="42"/>
      <c r="R10" s="42">
        <v>1546</v>
      </c>
      <c r="S10" s="45"/>
      <c r="T10" s="307"/>
      <c r="U10" s="307"/>
      <c r="V10" s="409"/>
      <c r="W10" s="60"/>
      <c r="X10" s="15"/>
      <c r="Y10" s="21"/>
      <c r="Z10" s="21"/>
      <c r="AA10" s="21"/>
    </row>
    <row r="11" spans="1:33" ht="12.75" customHeight="1" x14ac:dyDescent="0.2">
      <c r="A11" s="14">
        <v>2009</v>
      </c>
      <c r="B11" s="66">
        <v>4103</v>
      </c>
      <c r="C11" s="66"/>
      <c r="D11" s="66">
        <v>17533</v>
      </c>
      <c r="E11" s="407"/>
      <c r="F11" s="66">
        <v>4850</v>
      </c>
      <c r="G11" s="66">
        <v>12683</v>
      </c>
      <c r="H11" s="66">
        <v>21636</v>
      </c>
      <c r="I11" s="66"/>
      <c r="J11" s="42">
        <v>851</v>
      </c>
      <c r="K11" s="42"/>
      <c r="L11" s="42">
        <v>703</v>
      </c>
      <c r="M11" s="42"/>
      <c r="N11" s="42">
        <v>197</v>
      </c>
      <c r="O11" s="42"/>
      <c r="P11" s="42">
        <v>506</v>
      </c>
      <c r="Q11" s="42"/>
      <c r="R11" s="42">
        <v>1554</v>
      </c>
      <c r="S11" s="34"/>
      <c r="T11" s="307"/>
      <c r="U11" s="307"/>
      <c r="V11" s="409"/>
      <c r="W11" s="60"/>
      <c r="X11" s="15"/>
    </row>
    <row r="12" spans="1:33" ht="12.75" customHeight="1" x14ac:dyDescent="0.2">
      <c r="A12" s="14">
        <v>2010</v>
      </c>
      <c r="B12" s="66">
        <v>2484</v>
      </c>
      <c r="C12" s="66"/>
      <c r="D12" s="66">
        <v>10769</v>
      </c>
      <c r="E12" s="407"/>
      <c r="F12" s="66">
        <v>2871</v>
      </c>
      <c r="G12" s="66">
        <v>7898</v>
      </c>
      <c r="H12" s="66">
        <v>13253</v>
      </c>
      <c r="I12" s="66"/>
      <c r="J12" s="42">
        <v>2506</v>
      </c>
      <c r="K12" s="42"/>
      <c r="L12" s="42">
        <v>890</v>
      </c>
      <c r="M12" s="42"/>
      <c r="N12" s="42">
        <v>220</v>
      </c>
      <c r="O12" s="42"/>
      <c r="P12" s="42">
        <v>670</v>
      </c>
      <c r="Q12" s="42"/>
      <c r="R12" s="42">
        <v>3396</v>
      </c>
      <c r="S12" s="82"/>
      <c r="T12" s="307"/>
      <c r="U12" s="307"/>
      <c r="V12" s="409"/>
      <c r="W12" s="60"/>
      <c r="X12" s="15"/>
    </row>
    <row r="13" spans="1:33" ht="12.75" customHeight="1" x14ac:dyDescent="0.2">
      <c r="A13" s="14">
        <v>2011</v>
      </c>
      <c r="B13" s="66">
        <v>2172</v>
      </c>
      <c r="C13" s="66"/>
      <c r="D13" s="66">
        <v>7730</v>
      </c>
      <c r="E13" s="407"/>
      <c r="F13" s="66">
        <v>2041</v>
      </c>
      <c r="G13" s="66">
        <v>5689</v>
      </c>
      <c r="H13" s="66">
        <v>9902</v>
      </c>
      <c r="I13" s="66"/>
      <c r="J13" s="42">
        <v>1172</v>
      </c>
      <c r="K13" s="42"/>
      <c r="L13" s="42">
        <v>1086</v>
      </c>
      <c r="M13" s="42"/>
      <c r="N13" s="42">
        <v>271</v>
      </c>
      <c r="O13" s="42"/>
      <c r="P13" s="42">
        <v>815</v>
      </c>
      <c r="Q13" s="42"/>
      <c r="R13" s="42">
        <v>2258</v>
      </c>
      <c r="S13" s="82"/>
      <c r="T13" s="307"/>
      <c r="U13" s="307"/>
      <c r="V13" s="409"/>
      <c r="W13" s="60"/>
      <c r="X13" s="15"/>
    </row>
    <row r="14" spans="1:33" ht="12.75" customHeight="1" x14ac:dyDescent="0.2">
      <c r="A14" s="14">
        <v>2012</v>
      </c>
      <c r="B14" s="66">
        <v>2139</v>
      </c>
      <c r="C14" s="66"/>
      <c r="D14" s="66">
        <v>6637</v>
      </c>
      <c r="E14" s="407"/>
      <c r="F14" s="66">
        <v>1621</v>
      </c>
      <c r="G14" s="66">
        <v>5016</v>
      </c>
      <c r="H14" s="66">
        <v>8776</v>
      </c>
      <c r="I14" s="66"/>
      <c r="J14" s="42">
        <v>1288</v>
      </c>
      <c r="K14" s="42"/>
      <c r="L14" s="42">
        <v>1397</v>
      </c>
      <c r="M14" s="42"/>
      <c r="N14" s="42">
        <v>361</v>
      </c>
      <c r="O14" s="42"/>
      <c r="P14" s="42">
        <v>1036</v>
      </c>
      <c r="Q14" s="42"/>
      <c r="R14" s="42">
        <v>2685</v>
      </c>
      <c r="S14" s="82"/>
      <c r="T14" s="307"/>
      <c r="U14"/>
      <c r="V14"/>
      <c r="W14" s="308"/>
      <c r="X14" s="15"/>
    </row>
    <row r="15" spans="1:33" ht="12.75" customHeight="1" x14ac:dyDescent="0.2">
      <c r="A15" s="128">
        <v>2013</v>
      </c>
      <c r="B15" s="80">
        <v>1831</v>
      </c>
      <c r="C15" s="80"/>
      <c r="D15" s="80">
        <v>6085</v>
      </c>
      <c r="E15" s="80"/>
      <c r="F15" s="80">
        <v>1545</v>
      </c>
      <c r="G15" s="80">
        <v>4540</v>
      </c>
      <c r="H15" s="80">
        <v>7916</v>
      </c>
      <c r="I15" s="80"/>
      <c r="J15" s="241">
        <v>2054</v>
      </c>
      <c r="K15" s="42"/>
      <c r="L15" s="241">
        <v>1477</v>
      </c>
      <c r="M15" s="241"/>
      <c r="N15" s="241">
        <v>329</v>
      </c>
      <c r="O15" s="241"/>
      <c r="P15" s="241">
        <v>1148</v>
      </c>
      <c r="Q15" s="241"/>
      <c r="R15" s="241">
        <v>3531</v>
      </c>
      <c r="S15"/>
      <c r="T15"/>
      <c r="U15"/>
      <c r="V15"/>
      <c r="W15"/>
      <c r="X15"/>
      <c r="Y15"/>
      <c r="Z15"/>
      <c r="AA15"/>
      <c r="AB15"/>
      <c r="AC15"/>
      <c r="AD15"/>
      <c r="AE15"/>
      <c r="AF15"/>
      <c r="AG15"/>
    </row>
    <row r="16" spans="1:33" ht="12.75" customHeight="1" x14ac:dyDescent="0.2">
      <c r="A16" s="14">
        <v>2014</v>
      </c>
      <c r="B16" s="66">
        <v>1810</v>
      </c>
      <c r="C16" s="66"/>
      <c r="D16" s="66">
        <v>6872</v>
      </c>
      <c r="E16" s="519" t="s">
        <v>420</v>
      </c>
      <c r="F16" s="66">
        <v>1632</v>
      </c>
      <c r="G16" s="66">
        <v>5238</v>
      </c>
      <c r="H16" s="66">
        <v>8682</v>
      </c>
      <c r="I16" s="66"/>
      <c r="J16" s="42">
        <v>2185</v>
      </c>
      <c r="K16" s="42"/>
      <c r="L16" s="42">
        <v>1773</v>
      </c>
      <c r="M16" s="402"/>
      <c r="N16" s="42">
        <v>369</v>
      </c>
      <c r="O16" s="402"/>
      <c r="P16" s="42">
        <v>1404</v>
      </c>
      <c r="Q16" s="402"/>
      <c r="R16" s="42">
        <v>3958</v>
      </c>
      <c r="S16"/>
      <c r="T16" s="10"/>
      <c r="U16"/>
      <c r="V16"/>
      <c r="W16"/>
      <c r="X16"/>
      <c r="Y16"/>
      <c r="Z16"/>
      <c r="AA16"/>
      <c r="AB16"/>
      <c r="AC16"/>
      <c r="AD16"/>
      <c r="AE16"/>
      <c r="AF16"/>
      <c r="AG16"/>
    </row>
    <row r="17" spans="1:42" ht="12.75" customHeight="1" x14ac:dyDescent="0.2">
      <c r="A17" s="14">
        <v>2015</v>
      </c>
      <c r="B17" s="66">
        <v>2191</v>
      </c>
      <c r="C17" s="66"/>
      <c r="D17" s="42">
        <v>8437</v>
      </c>
      <c r="E17" s="519"/>
      <c r="F17" s="42">
        <v>2150</v>
      </c>
      <c r="G17" s="42">
        <v>6287</v>
      </c>
      <c r="H17" s="66">
        <v>10628</v>
      </c>
      <c r="I17" s="66"/>
      <c r="J17" s="42">
        <v>2361</v>
      </c>
      <c r="K17" s="42"/>
      <c r="L17" s="42">
        <v>2058</v>
      </c>
      <c r="M17" s="408"/>
      <c r="N17" s="42">
        <v>442</v>
      </c>
      <c r="O17" s="408"/>
      <c r="P17" s="42">
        <v>1616</v>
      </c>
      <c r="Q17" s="408"/>
      <c r="R17" s="42">
        <v>4419</v>
      </c>
      <c r="S17" s="10"/>
      <c r="T17" s="10"/>
      <c r="U17"/>
      <c r="V17"/>
      <c r="W17"/>
      <c r="X17"/>
      <c r="Y17"/>
      <c r="Z17"/>
      <c r="AA17"/>
      <c r="AB17"/>
      <c r="AC17"/>
      <c r="AD17"/>
      <c r="AE17"/>
      <c r="AF17"/>
      <c r="AG17"/>
    </row>
    <row r="18" spans="1:42" ht="12.75" customHeight="1" x14ac:dyDescent="0.2">
      <c r="A18" s="14">
        <v>2016</v>
      </c>
      <c r="B18" s="66">
        <v>2655</v>
      </c>
      <c r="C18" s="66"/>
      <c r="D18" s="42">
        <v>9926</v>
      </c>
      <c r="E18" s="435"/>
      <c r="F18" s="42">
        <v>2502</v>
      </c>
      <c r="G18" s="42">
        <v>7424</v>
      </c>
      <c r="H18" s="66">
        <v>12581</v>
      </c>
      <c r="I18" s="66"/>
      <c r="J18" s="42">
        <v>2032</v>
      </c>
      <c r="K18" s="42"/>
      <c r="L18" s="42">
        <v>1979</v>
      </c>
      <c r="M18" s="408"/>
      <c r="N18" s="42">
        <v>430</v>
      </c>
      <c r="O18" s="408"/>
      <c r="P18" s="42">
        <v>1549</v>
      </c>
      <c r="Q18" s="408"/>
      <c r="R18" s="42">
        <v>4011</v>
      </c>
      <c r="S18" s="10"/>
      <c r="T18" s="10"/>
      <c r="U18"/>
      <c r="V18"/>
      <c r="W18"/>
      <c r="X18"/>
      <c r="Y18"/>
      <c r="Z18"/>
      <c r="AA18"/>
      <c r="AB18"/>
      <c r="AC18"/>
      <c r="AD18"/>
      <c r="AE18"/>
      <c r="AF18"/>
      <c r="AG18"/>
    </row>
    <row r="19" spans="1:42" s="199" customFormat="1" ht="12.75" customHeight="1" x14ac:dyDescent="0.2">
      <c r="A19" s="129">
        <v>2017</v>
      </c>
      <c r="B19" s="31">
        <v>11556</v>
      </c>
      <c r="C19" s="583" t="s">
        <v>639</v>
      </c>
      <c r="D19" s="31">
        <v>10604</v>
      </c>
      <c r="E19" s="518"/>
      <c r="F19" s="31">
        <v>2645</v>
      </c>
      <c r="G19" s="31">
        <v>7959</v>
      </c>
      <c r="H19" s="31">
        <v>22160</v>
      </c>
      <c r="I19" s="31"/>
      <c r="J19" s="31">
        <v>1934</v>
      </c>
      <c r="K19" s="31"/>
      <c r="L19" s="31">
        <v>2047</v>
      </c>
      <c r="M19" s="31"/>
      <c r="N19" s="31">
        <v>419</v>
      </c>
      <c r="O19" s="31"/>
      <c r="P19" s="31">
        <v>1628</v>
      </c>
      <c r="Q19" s="31"/>
      <c r="R19" s="31">
        <v>3981</v>
      </c>
      <c r="S19" s="10"/>
      <c r="T19" s="10"/>
      <c r="U19" s="83"/>
      <c r="V19" s="83"/>
      <c r="W19" s="83"/>
      <c r="X19" s="83"/>
      <c r="Y19" s="83"/>
      <c r="Z19" s="83"/>
      <c r="AA19" s="83"/>
      <c r="AB19" s="83"/>
      <c r="AC19" s="83"/>
      <c r="AD19" s="83"/>
      <c r="AE19" s="83"/>
      <c r="AF19" s="83"/>
      <c r="AG19" s="83"/>
      <c r="AH19" s="83"/>
      <c r="AI19" s="83"/>
      <c r="AJ19" s="83"/>
      <c r="AK19" s="83"/>
      <c r="AL19" s="83"/>
      <c r="AM19" s="83"/>
      <c r="AN19" s="83"/>
      <c r="AO19" s="83"/>
      <c r="AP19" s="83"/>
    </row>
    <row r="20" spans="1:42" ht="12.75" customHeight="1" x14ac:dyDescent="0.2">
      <c r="A20" s="78" t="s">
        <v>493</v>
      </c>
      <c r="J20" s="22"/>
      <c r="K20" s="22"/>
      <c r="L20" s="22"/>
      <c r="M20" s="22"/>
      <c r="N20" s="22"/>
      <c r="O20" s="22"/>
      <c r="P20" s="13"/>
      <c r="Q20" s="13"/>
      <c r="R20" s="13"/>
      <c r="S20" s="10"/>
      <c r="T20" s="10"/>
      <c r="U20"/>
      <c r="V20"/>
      <c r="W20"/>
      <c r="X20"/>
      <c r="Y20"/>
      <c r="Z20"/>
      <c r="AA20"/>
      <c r="AB20"/>
      <c r="AC20"/>
      <c r="AD20"/>
      <c r="AE20"/>
      <c r="AF20"/>
      <c r="AG20"/>
    </row>
    <row r="21" spans="1:42" ht="12.75" customHeight="1" x14ac:dyDescent="0.2">
      <c r="A21" s="78" t="s">
        <v>640</v>
      </c>
      <c r="J21" s="22"/>
      <c r="K21" s="22"/>
      <c r="L21" s="22"/>
      <c r="M21" s="22"/>
      <c r="N21" s="22"/>
      <c r="O21" s="22"/>
      <c r="P21" s="13"/>
      <c r="Q21" s="13"/>
      <c r="R21" s="13"/>
      <c r="S21" s="10"/>
      <c r="T21" s="10"/>
      <c r="U21" s="83"/>
      <c r="V21" s="83"/>
      <c r="W21" s="83"/>
      <c r="X21" s="83"/>
      <c r="Y21" s="83"/>
      <c r="Z21" s="83"/>
      <c r="AA21" s="83"/>
      <c r="AB21" s="83"/>
      <c r="AC21" s="83"/>
      <c r="AD21" s="83"/>
      <c r="AE21" s="83"/>
      <c r="AF21" s="83"/>
      <c r="AG21" s="83"/>
    </row>
    <row r="22" spans="1:42" ht="12.75" customHeight="1" x14ac:dyDescent="0.2">
      <c r="N22" s="21"/>
      <c r="O22" s="21"/>
      <c r="P22" s="21"/>
      <c r="Q22" s="21"/>
      <c r="R22" s="21"/>
      <c r="S22" s="10"/>
      <c r="T22" s="10"/>
      <c r="U22"/>
      <c r="V22"/>
      <c r="W22"/>
      <c r="X22"/>
      <c r="Y22"/>
      <c r="Z22"/>
      <c r="AA22"/>
      <c r="AB22"/>
      <c r="AC22"/>
      <c r="AD22"/>
      <c r="AE22"/>
      <c r="AF22"/>
      <c r="AG22"/>
      <c r="AH22" s="83"/>
      <c r="AI22" s="83"/>
      <c r="AJ22" s="83"/>
      <c r="AK22" s="83"/>
      <c r="AL22" s="83"/>
      <c r="AM22" s="83"/>
      <c r="AN22" s="83"/>
    </row>
    <row r="23" spans="1:42" ht="12.75" customHeight="1" x14ac:dyDescent="0.2">
      <c r="F23" s="21"/>
      <c r="G23" s="19"/>
      <c r="H23" s="277"/>
      <c r="L23" s="20"/>
      <c r="M23" s="20"/>
      <c r="N23" s="20"/>
      <c r="O23" s="20"/>
      <c r="P23" s="20"/>
      <c r="Q23" s="20"/>
      <c r="R23" s="20"/>
      <c r="S23" s="10"/>
      <c r="T23" s="10"/>
      <c r="U23"/>
      <c r="V23"/>
      <c r="W23"/>
      <c r="X23"/>
      <c r="Y23"/>
      <c r="Z23"/>
      <c r="AA23"/>
      <c r="AB23"/>
      <c r="AC23"/>
      <c r="AD23"/>
      <c r="AE23"/>
      <c r="AF23"/>
      <c r="AG23"/>
    </row>
    <row r="24" spans="1:42" ht="12.75" customHeight="1" x14ac:dyDescent="0.2">
      <c r="L24" s="20"/>
      <c r="M24" s="20"/>
      <c r="N24" s="20"/>
      <c r="O24" s="20"/>
      <c r="P24" s="20"/>
      <c r="Q24" s="20"/>
      <c r="R24" s="20"/>
      <c r="S24"/>
      <c r="U24"/>
      <c r="V24"/>
      <c r="W24"/>
      <c r="X24"/>
      <c r="Y24"/>
      <c r="Z24"/>
      <c r="AA24"/>
      <c r="AB24"/>
      <c r="AC24"/>
      <c r="AD24"/>
      <c r="AE24"/>
      <c r="AF24"/>
      <c r="AG24"/>
    </row>
    <row r="25" spans="1:42" s="25" customFormat="1" ht="12.75" customHeight="1" x14ac:dyDescent="0.2">
      <c r="A25" s="157" t="s">
        <v>156</v>
      </c>
      <c r="B25" s="23"/>
      <c r="C25" s="23"/>
      <c r="D25" s="24"/>
      <c r="E25" s="430"/>
      <c r="F25" s="67"/>
      <c r="G25" s="278"/>
      <c r="H25" s="90"/>
      <c r="I25" s="24"/>
      <c r="J25" s="24"/>
      <c r="K25" s="24"/>
      <c r="L25" s="24"/>
      <c r="M25" s="24"/>
      <c r="N25" s="24"/>
      <c r="O25" s="24"/>
      <c r="P25" s="24"/>
      <c r="Q25" s="24"/>
      <c r="R25" s="24"/>
      <c r="S25"/>
      <c r="T25" s="21"/>
      <c r="U25"/>
      <c r="V25"/>
      <c r="W25"/>
      <c r="X25"/>
      <c r="Y25"/>
      <c r="Z25"/>
      <c r="AA25"/>
      <c r="AB25"/>
      <c r="AC25"/>
      <c r="AD25"/>
      <c r="AE25"/>
      <c r="AF25"/>
      <c r="AG25"/>
    </row>
    <row r="26" spans="1:42" s="225" customFormat="1" ht="12.75" customHeight="1" x14ac:dyDescent="0.2">
      <c r="A26" s="131" t="s">
        <v>568</v>
      </c>
      <c r="B26" s="260"/>
      <c r="C26" s="260"/>
      <c r="E26" s="446"/>
      <c r="F26" s="254"/>
      <c r="G26" s="279"/>
      <c r="H26" s="265"/>
      <c r="N26" s="254"/>
      <c r="O26" s="254"/>
      <c r="P26" s="254"/>
      <c r="Q26" s="254"/>
      <c r="R26" s="254"/>
      <c r="S26" s="263"/>
      <c r="T26" s="21"/>
      <c r="U26"/>
      <c r="V26"/>
      <c r="W26"/>
      <c r="X26"/>
      <c r="Y26"/>
      <c r="Z26"/>
      <c r="AA26"/>
      <c r="AB26"/>
      <c r="AC26"/>
      <c r="AD26"/>
      <c r="AE26"/>
      <c r="AF26"/>
      <c r="AG26"/>
    </row>
    <row r="27" spans="1:42" ht="12.75" customHeight="1" x14ac:dyDescent="0.2">
      <c r="A27" s="119" t="s">
        <v>569</v>
      </c>
      <c r="B27" s="15"/>
      <c r="C27" s="15"/>
    </row>
    <row r="28" spans="1:42" s="22" customFormat="1" ht="12.75" customHeight="1" x14ac:dyDescent="0.2">
      <c r="A28" s="171"/>
      <c r="B28" s="158"/>
      <c r="C28" s="158"/>
      <c r="D28" s="17"/>
      <c r="E28" s="516"/>
      <c r="F28" s="28"/>
      <c r="G28" s="280"/>
      <c r="H28" s="171"/>
      <c r="I28" s="17"/>
      <c r="J28" s="17"/>
      <c r="K28" s="17"/>
      <c r="L28" s="17"/>
      <c r="M28" s="17"/>
      <c r="N28" s="28"/>
      <c r="O28" s="28"/>
      <c r="P28" s="28"/>
      <c r="Q28" s="28"/>
      <c r="R28" s="28"/>
      <c r="T28" s="21"/>
      <c r="U28" s="21"/>
      <c r="V28" s="21"/>
      <c r="W28" s="21"/>
      <c r="X28" s="21"/>
      <c r="Y28" s="21"/>
      <c r="Z28" s="21"/>
      <c r="AA28" s="21"/>
      <c r="AB28" s="21"/>
      <c r="AC28" s="21"/>
    </row>
    <row r="29" spans="1:42" s="12" customFormat="1" ht="12.75" customHeight="1" x14ac:dyDescent="0.2">
      <c r="B29" s="604" t="s">
        <v>49</v>
      </c>
      <c r="C29" s="604"/>
      <c r="D29" s="604"/>
      <c r="E29" s="604"/>
      <c r="F29" s="604"/>
      <c r="G29" s="604"/>
      <c r="H29" s="604"/>
      <c r="J29" s="604" t="s">
        <v>50</v>
      </c>
      <c r="K29" s="604"/>
      <c r="L29" s="604"/>
      <c r="M29" s="604"/>
      <c r="N29" s="604"/>
      <c r="O29" s="604"/>
      <c r="P29" s="604"/>
      <c r="Q29" s="604"/>
      <c r="R29" s="604"/>
      <c r="T29" s="21"/>
      <c r="U29" s="21"/>
      <c r="V29" s="21"/>
      <c r="W29" s="21"/>
      <c r="X29" s="21"/>
      <c r="Y29" s="21"/>
      <c r="Z29" s="21"/>
      <c r="AA29" s="21"/>
      <c r="AB29" s="21"/>
      <c r="AC29" s="21"/>
    </row>
    <row r="30" spans="1:42" s="12" customFormat="1" ht="12.75" customHeight="1" x14ac:dyDescent="0.2">
      <c r="A30" s="12" t="s">
        <v>18</v>
      </c>
      <c r="B30" s="58" t="s">
        <v>193</v>
      </c>
      <c r="C30" s="58"/>
      <c r="D30" s="607" t="s">
        <v>34</v>
      </c>
      <c r="E30" s="607"/>
      <c r="F30" s="609"/>
      <c r="G30" s="609"/>
      <c r="H30" s="85" t="s">
        <v>48</v>
      </c>
      <c r="I30" s="44"/>
      <c r="J30" s="58" t="s">
        <v>193</v>
      </c>
      <c r="K30" s="58"/>
      <c r="L30" s="607" t="s">
        <v>34</v>
      </c>
      <c r="M30" s="607"/>
      <c r="N30" s="607"/>
      <c r="O30" s="607"/>
      <c r="P30" s="607"/>
      <c r="Q30" s="44"/>
      <c r="R30" s="85" t="s">
        <v>48</v>
      </c>
      <c r="T30" s="21"/>
      <c r="U30" s="21"/>
      <c r="V30" s="21"/>
      <c r="W30" s="21"/>
      <c r="X30" s="21"/>
      <c r="Y30" s="21"/>
      <c r="Z30" s="21"/>
      <c r="AA30" s="21"/>
      <c r="AB30" s="21"/>
      <c r="AC30" s="21"/>
    </row>
    <row r="31" spans="1:42" s="12" customFormat="1" ht="12.75" customHeight="1" x14ac:dyDescent="0.2">
      <c r="A31" s="10" t="s">
        <v>37</v>
      </c>
      <c r="B31" s="58" t="s">
        <v>194</v>
      </c>
      <c r="C31" s="58"/>
      <c r="D31" s="610"/>
      <c r="E31" s="611"/>
      <c r="F31" s="610"/>
      <c r="G31" s="610"/>
      <c r="H31" s="85"/>
      <c r="I31" s="58"/>
      <c r="J31" s="58" t="s">
        <v>194</v>
      </c>
      <c r="K31" s="58"/>
      <c r="L31" s="608"/>
      <c r="M31" s="608"/>
      <c r="N31" s="608"/>
      <c r="O31" s="608"/>
      <c r="P31" s="608"/>
      <c r="Q31" s="44"/>
      <c r="R31" s="85"/>
      <c r="T31" s="21"/>
      <c r="U31" s="21"/>
      <c r="V31" s="21"/>
      <c r="W31" s="21"/>
      <c r="X31" s="21"/>
      <c r="Y31" s="21"/>
      <c r="Z31" s="21"/>
      <c r="AA31" s="21"/>
      <c r="AB31" s="21"/>
      <c r="AC31" s="21"/>
    </row>
    <row r="32" spans="1:42" s="10" customFormat="1" ht="12.75" customHeight="1" x14ac:dyDescent="0.2">
      <c r="A32" s="28" t="s">
        <v>64</v>
      </c>
      <c r="B32" s="86"/>
      <c r="C32" s="86"/>
      <c r="D32" s="41" t="s">
        <v>15</v>
      </c>
      <c r="E32" s="517"/>
      <c r="F32" s="26" t="s">
        <v>23</v>
      </c>
      <c r="G32" s="26" t="s">
        <v>24</v>
      </c>
      <c r="H32" s="26"/>
      <c r="I32" s="26"/>
      <c r="J32" s="86"/>
      <c r="K32" s="86"/>
      <c r="L32" s="41" t="s">
        <v>15</v>
      </c>
      <c r="M32" s="26"/>
      <c r="N32" s="26" t="s">
        <v>23</v>
      </c>
      <c r="O32" s="26"/>
      <c r="P32" s="26" t="s">
        <v>24</v>
      </c>
      <c r="Q32" s="26"/>
      <c r="R32" s="26"/>
      <c r="T32" s="21"/>
      <c r="U32" s="21"/>
      <c r="V32" s="21"/>
      <c r="W32" s="21"/>
      <c r="X32" s="21"/>
      <c r="Y32" s="21"/>
      <c r="Z32" s="21"/>
      <c r="AA32" s="21"/>
      <c r="AB32" s="21"/>
      <c r="AC32" s="21"/>
    </row>
    <row r="33" spans="1:34" ht="12.75" customHeight="1" x14ac:dyDescent="0.2">
      <c r="A33" s="14">
        <v>2008</v>
      </c>
      <c r="B33" s="66">
        <v>16362</v>
      </c>
      <c r="C33" s="66"/>
      <c r="D33" s="66">
        <v>76446</v>
      </c>
      <c r="E33" s="407"/>
      <c r="F33" s="66">
        <v>20125</v>
      </c>
      <c r="G33" s="66">
        <v>56321</v>
      </c>
      <c r="H33" s="66">
        <v>92808</v>
      </c>
      <c r="I33" s="66"/>
      <c r="J33" s="66">
        <v>22015</v>
      </c>
      <c r="K33" s="66"/>
      <c r="L33" s="66">
        <v>82682</v>
      </c>
      <c r="M33" s="66"/>
      <c r="N33" s="66">
        <v>23980</v>
      </c>
      <c r="O33" s="66"/>
      <c r="P33" s="66">
        <v>58702</v>
      </c>
      <c r="Q33" s="66"/>
      <c r="R33" s="66">
        <v>104697</v>
      </c>
      <c r="S33" s="13"/>
    </row>
    <row r="34" spans="1:34" ht="12.75" customHeight="1" x14ac:dyDescent="0.2">
      <c r="A34" s="14">
        <v>2009</v>
      </c>
      <c r="B34" s="66">
        <v>16429</v>
      </c>
      <c r="C34" s="66"/>
      <c r="D34" s="66">
        <v>75248</v>
      </c>
      <c r="E34" s="407"/>
      <c r="F34" s="66">
        <v>19541</v>
      </c>
      <c r="G34" s="66">
        <v>55707</v>
      </c>
      <c r="H34" s="66">
        <v>91677</v>
      </c>
      <c r="I34" s="66"/>
      <c r="J34" s="66">
        <v>25841</v>
      </c>
      <c r="K34" s="66"/>
      <c r="L34" s="66">
        <v>99714</v>
      </c>
      <c r="M34" s="66"/>
      <c r="N34" s="66">
        <v>27887</v>
      </c>
      <c r="O34" s="66"/>
      <c r="P34" s="66">
        <v>71827</v>
      </c>
      <c r="Q34" s="66"/>
      <c r="R34" s="66">
        <v>125555</v>
      </c>
      <c r="S34" s="13"/>
    </row>
    <row r="35" spans="1:34" ht="12.75" customHeight="1" x14ac:dyDescent="0.2">
      <c r="A35" s="14">
        <v>2010</v>
      </c>
      <c r="B35" s="66">
        <v>14690</v>
      </c>
      <c r="C35" s="66"/>
      <c r="D35" s="66">
        <v>63658</v>
      </c>
      <c r="E35" s="407"/>
      <c r="F35" s="66">
        <v>15882</v>
      </c>
      <c r="G35" s="66">
        <v>47776</v>
      </c>
      <c r="H35" s="66">
        <v>78348</v>
      </c>
      <c r="I35" s="66"/>
      <c r="J35" s="66">
        <v>27247</v>
      </c>
      <c r="K35" s="66"/>
      <c r="L35" s="66">
        <v>121471</v>
      </c>
      <c r="M35" s="66"/>
      <c r="N35" s="66">
        <v>33213</v>
      </c>
      <c r="O35" s="66"/>
      <c r="P35" s="66">
        <v>88258</v>
      </c>
      <c r="Q35" s="66"/>
      <c r="R35" s="66">
        <v>148718</v>
      </c>
      <c r="S35" s="13"/>
    </row>
    <row r="36" spans="1:34" ht="12.75" customHeight="1" x14ac:dyDescent="0.2">
      <c r="A36" s="14">
        <v>2011</v>
      </c>
      <c r="B36" s="66">
        <v>15390</v>
      </c>
      <c r="C36" s="66"/>
      <c r="D36" s="66">
        <v>59779</v>
      </c>
      <c r="E36" s="407"/>
      <c r="F36" s="66">
        <v>14619</v>
      </c>
      <c r="G36" s="66">
        <v>45160</v>
      </c>
      <c r="H36" s="66">
        <v>75169</v>
      </c>
      <c r="I36" s="66"/>
      <c r="J36" s="66">
        <v>31509</v>
      </c>
      <c r="K36" s="66"/>
      <c r="L36" s="66">
        <v>128048</v>
      </c>
      <c r="M36" s="66"/>
      <c r="N36" s="66">
        <v>34069</v>
      </c>
      <c r="O36" s="66"/>
      <c r="P36" s="66">
        <v>93979</v>
      </c>
      <c r="Q36" s="66"/>
      <c r="R36" s="66">
        <v>159557</v>
      </c>
      <c r="S36" s="13"/>
    </row>
    <row r="37" spans="1:34" ht="12.75" customHeight="1" x14ac:dyDescent="0.2">
      <c r="A37" s="14">
        <v>2012</v>
      </c>
      <c r="B37" s="66">
        <v>14992</v>
      </c>
      <c r="C37" s="66"/>
      <c r="D37" s="66">
        <v>58171</v>
      </c>
      <c r="E37" s="407"/>
      <c r="F37" s="66">
        <v>13831</v>
      </c>
      <c r="G37" s="66">
        <v>44340</v>
      </c>
      <c r="H37" s="66">
        <v>73163</v>
      </c>
      <c r="I37" s="66"/>
      <c r="J37" s="66">
        <v>32726</v>
      </c>
      <c r="K37" s="66"/>
      <c r="L37" s="66">
        <v>134900</v>
      </c>
      <c r="M37" s="66"/>
      <c r="N37" s="66">
        <v>34996</v>
      </c>
      <c r="O37" s="66"/>
      <c r="P37" s="66">
        <v>99904</v>
      </c>
      <c r="Q37" s="66"/>
      <c r="R37" s="66">
        <v>167626</v>
      </c>
      <c r="S37" s="13"/>
    </row>
    <row r="38" spans="1:34" ht="12.75" customHeight="1" x14ac:dyDescent="0.2">
      <c r="A38" s="128">
        <v>2013</v>
      </c>
      <c r="B38" s="80">
        <v>14883</v>
      </c>
      <c r="C38" s="80"/>
      <c r="D38" s="80">
        <v>58293</v>
      </c>
      <c r="E38" s="80"/>
      <c r="F38" s="80">
        <v>13593</v>
      </c>
      <c r="G38" s="80">
        <v>44700</v>
      </c>
      <c r="H38" s="80">
        <v>73176</v>
      </c>
      <c r="I38" s="80"/>
      <c r="J38" s="80">
        <v>32880</v>
      </c>
      <c r="K38" s="80"/>
      <c r="L38" s="80">
        <v>139451</v>
      </c>
      <c r="M38" s="80"/>
      <c r="N38" s="66">
        <v>35191</v>
      </c>
      <c r="O38" s="80"/>
      <c r="P38" s="80">
        <v>104260</v>
      </c>
      <c r="Q38" s="80"/>
      <c r="R38" s="80">
        <v>172331</v>
      </c>
      <c r="S38" s="21"/>
    </row>
    <row r="39" spans="1:34" ht="12.75" customHeight="1" x14ac:dyDescent="0.2">
      <c r="A39" s="14">
        <v>2014</v>
      </c>
      <c r="B39" s="66">
        <v>15246</v>
      </c>
      <c r="C39" s="66"/>
      <c r="D39" s="66">
        <v>59965</v>
      </c>
      <c r="E39" s="407"/>
      <c r="F39" s="66">
        <v>13598</v>
      </c>
      <c r="G39" s="66">
        <v>46367</v>
      </c>
      <c r="H39" s="66">
        <v>75211</v>
      </c>
      <c r="I39" s="66"/>
      <c r="J39" s="66">
        <v>33711</v>
      </c>
      <c r="K39" s="66"/>
      <c r="L39" s="66">
        <v>141696</v>
      </c>
      <c r="M39" s="66"/>
      <c r="N39" s="66">
        <v>34891</v>
      </c>
      <c r="O39" s="66"/>
      <c r="P39" s="66">
        <v>106805</v>
      </c>
      <c r="Q39" s="66"/>
      <c r="R39" s="66">
        <v>175407</v>
      </c>
      <c r="S39" s="21"/>
    </row>
    <row r="40" spans="1:34" ht="12.75" customHeight="1" x14ac:dyDescent="0.2">
      <c r="A40" s="14">
        <v>2015</v>
      </c>
      <c r="B40" s="66">
        <v>15209</v>
      </c>
      <c r="C40" s="66"/>
      <c r="D40" s="66">
        <v>60469</v>
      </c>
      <c r="E40" s="407"/>
      <c r="F40" s="66">
        <v>13652</v>
      </c>
      <c r="G40" s="66">
        <v>46817</v>
      </c>
      <c r="H40" s="66">
        <v>75678</v>
      </c>
      <c r="I40" s="66"/>
      <c r="J40" s="66">
        <v>34583</v>
      </c>
      <c r="K40" s="66"/>
      <c r="L40" s="66">
        <v>146958</v>
      </c>
      <c r="M40" s="66"/>
      <c r="N40" s="66">
        <v>35590</v>
      </c>
      <c r="O40" s="66"/>
      <c r="P40" s="66">
        <v>111368</v>
      </c>
      <c r="Q40" s="66"/>
      <c r="R40" s="66">
        <v>181541</v>
      </c>
      <c r="S40" s="21"/>
    </row>
    <row r="41" spans="1:34" ht="12.75" customHeight="1" x14ac:dyDescent="0.2">
      <c r="A41" s="14">
        <v>2016</v>
      </c>
      <c r="B41" s="66">
        <v>15482</v>
      </c>
      <c r="C41" s="66"/>
      <c r="D41" s="66">
        <v>61222</v>
      </c>
      <c r="E41" s="407"/>
      <c r="F41" s="66">
        <v>13653</v>
      </c>
      <c r="G41" s="66">
        <v>47569</v>
      </c>
      <c r="H41" s="66">
        <v>76704</v>
      </c>
      <c r="I41" s="66"/>
      <c r="J41" s="66">
        <v>35974</v>
      </c>
      <c r="K41" s="66"/>
      <c r="L41" s="66">
        <v>153442</v>
      </c>
      <c r="M41" s="66"/>
      <c r="N41" s="66">
        <v>36506</v>
      </c>
      <c r="O41" s="66"/>
      <c r="P41" s="66">
        <v>116936</v>
      </c>
      <c r="Q41" s="66"/>
      <c r="R41" s="66">
        <v>189416</v>
      </c>
      <c r="S41" s="21"/>
    </row>
    <row r="42" spans="1:34" s="199" customFormat="1" ht="12.75" customHeight="1" x14ac:dyDescent="0.2">
      <c r="A42" s="129">
        <v>2017</v>
      </c>
      <c r="B42" s="31">
        <v>19007</v>
      </c>
      <c r="C42" s="31"/>
      <c r="D42" s="31">
        <v>64072</v>
      </c>
      <c r="E42" s="518"/>
      <c r="F42" s="31">
        <v>14240</v>
      </c>
      <c r="G42" s="31">
        <v>49832</v>
      </c>
      <c r="H42" s="31">
        <v>83079</v>
      </c>
      <c r="I42" s="31"/>
      <c r="J42" s="31">
        <v>41306</v>
      </c>
      <c r="K42" s="31"/>
      <c r="L42" s="31">
        <v>160219</v>
      </c>
      <c r="M42" s="31"/>
      <c r="N42" s="31">
        <v>37515</v>
      </c>
      <c r="O42" s="31"/>
      <c r="P42" s="31">
        <v>122704</v>
      </c>
      <c r="Q42" s="31"/>
      <c r="R42" s="31">
        <v>201525</v>
      </c>
      <c r="S42" s="21"/>
      <c r="T42" s="21"/>
      <c r="U42" s="21"/>
      <c r="V42" s="21"/>
      <c r="W42" s="21"/>
      <c r="X42" s="21"/>
      <c r="Y42" s="21"/>
      <c r="Z42" s="21"/>
      <c r="AA42" s="21"/>
      <c r="AB42"/>
      <c r="AC42"/>
      <c r="AD42"/>
      <c r="AE42" s="30"/>
      <c r="AF42" s="30"/>
      <c r="AG42" s="30"/>
      <c r="AH42" s="229"/>
    </row>
    <row r="43" spans="1:34" ht="12.75" customHeight="1" x14ac:dyDescent="0.2">
      <c r="N43" s="21"/>
      <c r="O43" s="21"/>
      <c r="S43" s="21"/>
    </row>
    <row r="44" spans="1:34" ht="12.75" customHeight="1" x14ac:dyDescent="0.2">
      <c r="N44" s="21"/>
      <c r="O44" s="21"/>
      <c r="S44" s="21"/>
    </row>
    <row r="45" spans="1:34" ht="12.75" customHeight="1" x14ac:dyDescent="0.2">
      <c r="S45" s="21"/>
    </row>
    <row r="46" spans="1:34" ht="12.75" customHeight="1" x14ac:dyDescent="0.2">
      <c r="S46" s="21"/>
    </row>
    <row r="47" spans="1:34" ht="12.75" customHeight="1" x14ac:dyDescent="0.2">
      <c r="S47" s="21"/>
    </row>
    <row r="48" spans="1:34" ht="12.75" customHeight="1" x14ac:dyDescent="0.2">
      <c r="S48" s="21"/>
    </row>
    <row r="49" spans="19:19" ht="12.75" customHeight="1" x14ac:dyDescent="0.2">
      <c r="S49" s="21"/>
    </row>
  </sheetData>
  <mergeCells count="8">
    <mergeCell ref="J6:R6"/>
    <mergeCell ref="B6:H6"/>
    <mergeCell ref="D30:G31"/>
    <mergeCell ref="L30:P31"/>
    <mergeCell ref="B29:H29"/>
    <mergeCell ref="J29:R29"/>
    <mergeCell ref="D7:G8"/>
    <mergeCell ref="L7:N8"/>
  </mergeCells>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&amp;R&amp;"Arial,Fet"MOPED KLASS I</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B2:I60"/>
  <sheetViews>
    <sheetView showGridLines="0" workbookViewId="0">
      <selection activeCell="B2" sqref="B2"/>
    </sheetView>
  </sheetViews>
  <sheetFormatPr defaultRowHeight="12.75" x14ac:dyDescent="0.2"/>
  <cols>
    <col min="1" max="1" width="3.7109375" customWidth="1"/>
    <col min="2" max="2" width="130.140625" customWidth="1"/>
  </cols>
  <sheetData>
    <row r="2" spans="2:2" x14ac:dyDescent="0.2">
      <c r="B2" s="575"/>
    </row>
    <row r="3" spans="2:2" ht="15" x14ac:dyDescent="0.25">
      <c r="B3" s="576" t="s">
        <v>676</v>
      </c>
    </row>
    <row r="4" spans="2:2" ht="60.75" customHeight="1" x14ac:dyDescent="0.25">
      <c r="B4" s="577" t="s">
        <v>677</v>
      </c>
    </row>
    <row r="5" spans="2:2" ht="15" x14ac:dyDescent="0.25">
      <c r="B5" s="577"/>
    </row>
    <row r="6" spans="2:2" ht="15" x14ac:dyDescent="0.25">
      <c r="B6" s="576" t="s">
        <v>678</v>
      </c>
    </row>
    <row r="7" spans="2:2" ht="64.5" customHeight="1" x14ac:dyDescent="0.25">
      <c r="B7" s="577" t="s">
        <v>679</v>
      </c>
    </row>
    <row r="8" spans="2:2" ht="90" customHeight="1" x14ac:dyDescent="0.25">
      <c r="B8" s="577" t="s">
        <v>680</v>
      </c>
    </row>
    <row r="9" spans="2:2" ht="76.5" customHeight="1" x14ac:dyDescent="0.25">
      <c r="B9" s="577" t="s">
        <v>681</v>
      </c>
    </row>
    <row r="10" spans="2:2" ht="15" x14ac:dyDescent="0.25">
      <c r="B10" s="577"/>
    </row>
    <row r="11" spans="2:2" ht="15" x14ac:dyDescent="0.25">
      <c r="B11" s="576" t="s">
        <v>682</v>
      </c>
    </row>
    <row r="12" spans="2:2" ht="36" customHeight="1" x14ac:dyDescent="0.25">
      <c r="B12" s="577" t="s">
        <v>683</v>
      </c>
    </row>
    <row r="13" spans="2:2" x14ac:dyDescent="0.2">
      <c r="B13" s="580" t="s">
        <v>684</v>
      </c>
    </row>
    <row r="14" spans="2:2" ht="15" x14ac:dyDescent="0.25">
      <c r="B14" s="577"/>
    </row>
    <row r="15" spans="2:2" ht="15" x14ac:dyDescent="0.25">
      <c r="B15" s="576" t="s">
        <v>685</v>
      </c>
    </row>
    <row r="16" spans="2:2" ht="75" customHeight="1" x14ac:dyDescent="0.25">
      <c r="B16" s="577" t="s">
        <v>686</v>
      </c>
    </row>
    <row r="17" spans="2:2" ht="30" x14ac:dyDescent="0.25">
      <c r="B17" s="577" t="s">
        <v>687</v>
      </c>
    </row>
    <row r="18" spans="2:2" ht="15" x14ac:dyDescent="0.25">
      <c r="B18" s="577"/>
    </row>
    <row r="19" spans="2:2" ht="15" x14ac:dyDescent="0.25">
      <c r="B19" s="576" t="s">
        <v>688</v>
      </c>
    </row>
    <row r="20" spans="2:2" ht="15" x14ac:dyDescent="0.25">
      <c r="B20" s="577" t="s">
        <v>689</v>
      </c>
    </row>
    <row r="21" spans="2:2" ht="15" x14ac:dyDescent="0.25">
      <c r="B21" s="577" t="s">
        <v>690</v>
      </c>
    </row>
    <row r="22" spans="2:2" ht="15" x14ac:dyDescent="0.25">
      <c r="B22" s="577" t="s">
        <v>691</v>
      </c>
    </row>
    <row r="23" spans="2:2" ht="15" x14ac:dyDescent="0.25">
      <c r="B23" s="577"/>
    </row>
    <row r="24" spans="2:2" ht="15" x14ac:dyDescent="0.25">
      <c r="B24" s="576" t="s">
        <v>692</v>
      </c>
    </row>
    <row r="25" spans="2:2" ht="15" x14ac:dyDescent="0.25">
      <c r="B25" s="577" t="s">
        <v>704</v>
      </c>
    </row>
    <row r="26" spans="2:2" x14ac:dyDescent="0.2">
      <c r="B26" s="580" t="s">
        <v>693</v>
      </c>
    </row>
    <row r="27" spans="2:2" x14ac:dyDescent="0.2">
      <c r="B27" s="580" t="s">
        <v>675</v>
      </c>
    </row>
    <row r="28" spans="2:2" x14ac:dyDescent="0.2">
      <c r="B28" s="578"/>
    </row>
    <row r="29" spans="2:2" x14ac:dyDescent="0.2">
      <c r="B29" s="581" t="s">
        <v>694</v>
      </c>
    </row>
    <row r="30" spans="2:2" x14ac:dyDescent="0.2">
      <c r="B30" s="578"/>
    </row>
    <row r="31" spans="2:2" x14ac:dyDescent="0.2">
      <c r="B31" s="579"/>
    </row>
    <row r="60" spans="9:9" x14ac:dyDescent="0.2">
      <c r="I60" s="574"/>
    </row>
  </sheetData>
  <hyperlinks>
    <hyperlink ref="B13" r:id="rId1" xr:uid="{00000000-0004-0000-0100-000000000000}"/>
    <hyperlink ref="B26" r:id="rId2" xr:uid="{00000000-0004-0000-0100-000001000000}"/>
    <hyperlink ref="B27" r:id="rId3" xr:uid="{00000000-0004-0000-0100-000002000000}"/>
    <hyperlink ref="B29" r:id="rId4" xr:uid="{00000000-0004-0000-0100-000003000000}"/>
  </hyperlinks>
  <pageMargins left="0.7" right="0.7" top="0.75" bottom="0.75" header="0.3" footer="0.3"/>
  <pageSetup paperSize="9" scale="96" fitToHeight="0" orientation="portrait"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tabColor rgb="FF00B050"/>
    <pageSetUpPr fitToPage="1"/>
  </sheetPr>
  <dimension ref="A1:R25"/>
  <sheetViews>
    <sheetView showGridLines="0" zoomScaleNormal="100" workbookViewId="0"/>
  </sheetViews>
  <sheetFormatPr defaultColWidth="9.140625" defaultRowHeight="12.75" customHeight="1" x14ac:dyDescent="0.2"/>
  <cols>
    <col min="1" max="1" width="17.28515625" style="21" customWidth="1"/>
    <col min="2" max="2" width="7.85546875" style="21" customWidth="1"/>
    <col min="3" max="3" width="3.5703125" style="21" customWidth="1"/>
    <col min="4" max="4" width="8.140625" style="228" customWidth="1"/>
    <col min="5" max="5" width="5.7109375" style="21" customWidth="1"/>
    <col min="6" max="6" width="8" style="21" customWidth="1"/>
    <col min="7" max="7" width="3.5703125" style="21" customWidth="1"/>
    <col min="8" max="8" width="8" style="21" customWidth="1"/>
    <col min="9" max="9" width="3.42578125" style="21" customWidth="1"/>
    <col min="10" max="10" width="7.85546875" style="21" customWidth="1"/>
    <col min="11" max="11" width="2.140625" style="21" customWidth="1"/>
    <col min="12" max="12" width="9.7109375" style="21" customWidth="1"/>
    <col min="13" max="16384" width="9.140625" style="21"/>
  </cols>
  <sheetData>
    <row r="1" spans="1:12" ht="12.75" customHeight="1" x14ac:dyDescent="0.2">
      <c r="B1" s="281"/>
      <c r="C1" s="282"/>
      <c r="D1" s="240"/>
      <c r="E1" s="282"/>
      <c r="F1" s="281"/>
      <c r="G1" s="282"/>
      <c r="H1" s="282"/>
      <c r="I1" s="192"/>
      <c r="K1" s="282"/>
      <c r="L1" s="240"/>
    </row>
    <row r="2" spans="1:12" s="25" customFormat="1" ht="12.75" customHeight="1" x14ac:dyDescent="0.2">
      <c r="A2" s="157" t="s">
        <v>157</v>
      </c>
      <c r="B2" s="23"/>
      <c r="C2" s="24"/>
      <c r="D2" s="276"/>
      <c r="E2" s="24"/>
      <c r="F2" s="24"/>
      <c r="G2" s="24"/>
      <c r="H2" s="24"/>
      <c r="I2" s="24"/>
      <c r="J2" s="24"/>
      <c r="K2" s="24"/>
      <c r="L2" s="24"/>
    </row>
    <row r="3" spans="1:12" s="225" customFormat="1" ht="12.75" customHeight="1" x14ac:dyDescent="0.2">
      <c r="A3" s="131" t="s">
        <v>570</v>
      </c>
      <c r="B3" s="260"/>
      <c r="D3" s="261"/>
    </row>
    <row r="4" spans="1:12" ht="12.75" customHeight="1" x14ac:dyDescent="0.2">
      <c r="A4" s="119" t="s">
        <v>571</v>
      </c>
      <c r="B4" s="15"/>
    </row>
    <row r="5" spans="1:12" s="22" customFormat="1" ht="12.75" customHeight="1" x14ac:dyDescent="0.2">
      <c r="A5" s="171"/>
      <c r="B5" s="158"/>
      <c r="C5" s="17"/>
      <c r="D5" s="274"/>
      <c r="E5" s="17"/>
      <c r="F5" s="17"/>
      <c r="G5" s="17"/>
      <c r="H5" s="17"/>
      <c r="I5" s="17"/>
      <c r="J5" s="17"/>
      <c r="K5" s="17"/>
      <c r="L5" s="17"/>
    </row>
    <row r="6" spans="1:12" s="12" customFormat="1" ht="12.75" customHeight="1" x14ac:dyDescent="0.2">
      <c r="B6" s="612" t="s">
        <v>23</v>
      </c>
      <c r="C6" s="612"/>
      <c r="D6" s="612"/>
      <c r="E6" s="240"/>
      <c r="F6" s="612" t="s">
        <v>24</v>
      </c>
      <c r="G6" s="612"/>
      <c r="H6" s="612"/>
      <c r="J6" s="613" t="s">
        <v>159</v>
      </c>
      <c r="K6" s="613"/>
      <c r="L6" s="613"/>
    </row>
    <row r="7" spans="1:12" s="12" customFormat="1" ht="12.75" customHeight="1" x14ac:dyDescent="0.2">
      <c r="A7" s="28" t="s">
        <v>158</v>
      </c>
      <c r="B7" s="214" t="s">
        <v>57</v>
      </c>
      <c r="C7" s="127"/>
      <c r="D7" s="283" t="s">
        <v>287</v>
      </c>
      <c r="E7" s="284"/>
      <c r="F7" s="214" t="s">
        <v>57</v>
      </c>
      <c r="G7" s="127"/>
      <c r="H7" s="284" t="s">
        <v>287</v>
      </c>
      <c r="I7" s="127"/>
      <c r="J7" s="214" t="s">
        <v>57</v>
      </c>
      <c r="K7" s="127"/>
      <c r="L7" s="284" t="s">
        <v>287</v>
      </c>
    </row>
    <row r="8" spans="1:12" s="22" customFormat="1" ht="12.75" customHeight="1" x14ac:dyDescent="0.2">
      <c r="A8" s="231" t="s">
        <v>160</v>
      </c>
      <c r="B8" s="66">
        <v>602</v>
      </c>
      <c r="C8" s="66"/>
      <c r="D8" s="286">
        <f>B8/14240*100</f>
        <v>4.22752808988764</v>
      </c>
      <c r="E8" s="66"/>
      <c r="F8" s="66">
        <v>1977</v>
      </c>
      <c r="G8" s="160"/>
      <c r="H8" s="286">
        <f>F8/49832*100</f>
        <v>3.9673302295713602</v>
      </c>
      <c r="I8" s="160"/>
      <c r="J8" s="66">
        <f t="shared" ref="J8:J17" si="0">B8+F8</f>
        <v>2579</v>
      </c>
      <c r="K8" s="160"/>
      <c r="L8" s="286">
        <f>J8/83079*100</f>
        <v>3.104274244995727</v>
      </c>
    </row>
    <row r="9" spans="1:12" ht="12.75" customHeight="1" x14ac:dyDescent="0.2">
      <c r="A9" s="287" t="s">
        <v>161</v>
      </c>
      <c r="B9" s="66">
        <v>217</v>
      </c>
      <c r="C9" s="66"/>
      <c r="D9" s="286">
        <f>B9/14240*100</f>
        <v>1.523876404494382</v>
      </c>
      <c r="E9" s="66"/>
      <c r="F9" s="66">
        <v>470</v>
      </c>
      <c r="G9" s="64"/>
      <c r="H9" s="286">
        <f t="shared" ref="H9:H18" si="1">F9/49832*100</f>
        <v>0.94316904800128432</v>
      </c>
      <c r="I9" s="64"/>
      <c r="J9" s="66">
        <f t="shared" si="0"/>
        <v>687</v>
      </c>
      <c r="K9" s="64"/>
      <c r="L9" s="286">
        <f t="shared" ref="L9:L20" si="2">J9/83079*100</f>
        <v>0.82692377135016071</v>
      </c>
    </row>
    <row r="10" spans="1:12" ht="12.75" customHeight="1" x14ac:dyDescent="0.2">
      <c r="A10" s="287" t="s">
        <v>162</v>
      </c>
      <c r="B10" s="66">
        <v>520</v>
      </c>
      <c r="C10" s="66"/>
      <c r="D10" s="286">
        <f t="shared" ref="D10:D18" si="3">B10/14240*100</f>
        <v>3.6516853932584268</v>
      </c>
      <c r="E10" s="66"/>
      <c r="F10" s="66">
        <v>1257</v>
      </c>
      <c r="G10" s="64"/>
      <c r="H10" s="286">
        <f t="shared" si="1"/>
        <v>2.522475517739605</v>
      </c>
      <c r="I10" s="64"/>
      <c r="J10" s="66">
        <f t="shared" si="0"/>
        <v>1777</v>
      </c>
      <c r="K10" s="64"/>
      <c r="L10" s="286">
        <f t="shared" si="2"/>
        <v>2.1389280082812743</v>
      </c>
    </row>
    <row r="11" spans="1:12" ht="12.75" customHeight="1" x14ac:dyDescent="0.2">
      <c r="A11" s="287" t="s">
        <v>163</v>
      </c>
      <c r="B11" s="66">
        <v>1846</v>
      </c>
      <c r="C11" s="66"/>
      <c r="D11" s="286">
        <f t="shared" si="3"/>
        <v>12.963483146067414</v>
      </c>
      <c r="E11" s="66"/>
      <c r="F11" s="66">
        <v>4124</v>
      </c>
      <c r="G11" s="64"/>
      <c r="H11" s="286">
        <f t="shared" si="1"/>
        <v>8.2758067105474389</v>
      </c>
      <c r="I11" s="64"/>
      <c r="J11" s="66">
        <f t="shared" si="0"/>
        <v>5970</v>
      </c>
      <c r="K11" s="64"/>
      <c r="L11" s="286">
        <f t="shared" si="2"/>
        <v>7.1859314628245405</v>
      </c>
    </row>
    <row r="12" spans="1:12" ht="12.75" customHeight="1" x14ac:dyDescent="0.2">
      <c r="A12" s="287" t="s">
        <v>164</v>
      </c>
      <c r="B12" s="66">
        <v>7022</v>
      </c>
      <c r="C12" s="66"/>
      <c r="D12" s="286">
        <f t="shared" si="3"/>
        <v>49.311797752808992</v>
      </c>
      <c r="E12" s="66"/>
      <c r="F12" s="66">
        <v>23358</v>
      </c>
      <c r="G12" s="64"/>
      <c r="H12" s="286">
        <f t="shared" si="1"/>
        <v>46.873494943008509</v>
      </c>
      <c r="I12" s="64"/>
      <c r="J12" s="66">
        <f t="shared" si="0"/>
        <v>30380</v>
      </c>
      <c r="K12" s="64"/>
      <c r="L12" s="286">
        <f t="shared" si="2"/>
        <v>36.567604328410312</v>
      </c>
    </row>
    <row r="13" spans="1:12" ht="12.75" customHeight="1" x14ac:dyDescent="0.2">
      <c r="A13" s="287" t="s">
        <v>165</v>
      </c>
      <c r="B13" s="66">
        <v>3068</v>
      </c>
      <c r="C13" s="66"/>
      <c r="D13" s="286">
        <f t="shared" si="3"/>
        <v>21.54494382022472</v>
      </c>
      <c r="E13" s="66"/>
      <c r="F13" s="66">
        <v>13341</v>
      </c>
      <c r="G13" s="64"/>
      <c r="H13" s="286">
        <f t="shared" si="1"/>
        <v>26.771953764649218</v>
      </c>
      <c r="I13" s="64"/>
      <c r="J13" s="66">
        <f t="shared" si="0"/>
        <v>16409</v>
      </c>
      <c r="K13" s="64"/>
      <c r="L13" s="286">
        <f t="shared" si="2"/>
        <v>19.751080297066647</v>
      </c>
    </row>
    <row r="14" spans="1:12" ht="12.75" customHeight="1" x14ac:dyDescent="0.2">
      <c r="A14" s="287" t="s">
        <v>166</v>
      </c>
      <c r="B14" s="66">
        <v>695</v>
      </c>
      <c r="C14" s="66"/>
      <c r="D14" s="286">
        <f t="shared" si="3"/>
        <v>4.8806179775280896</v>
      </c>
      <c r="E14" s="66"/>
      <c r="F14" s="66">
        <v>3612</v>
      </c>
      <c r="G14" s="64"/>
      <c r="H14" s="286">
        <f t="shared" si="1"/>
        <v>7.248354471022636</v>
      </c>
      <c r="I14" s="64"/>
      <c r="J14" s="66">
        <f t="shared" si="0"/>
        <v>4307</v>
      </c>
      <c r="K14" s="64"/>
      <c r="L14" s="286">
        <f t="shared" si="2"/>
        <v>5.1842222462956942</v>
      </c>
    </row>
    <row r="15" spans="1:12" ht="12.75" customHeight="1" x14ac:dyDescent="0.2">
      <c r="A15" s="287" t="s">
        <v>167</v>
      </c>
      <c r="B15" s="66">
        <v>210</v>
      </c>
      <c r="C15" s="66"/>
      <c r="D15" s="286">
        <f t="shared" si="3"/>
        <v>1.4747191011235954</v>
      </c>
      <c r="E15" s="66"/>
      <c r="F15" s="66">
        <v>1399</v>
      </c>
      <c r="G15" s="64"/>
      <c r="H15" s="286">
        <f t="shared" si="1"/>
        <v>2.807432974795312</v>
      </c>
      <c r="I15" s="64"/>
      <c r="J15" s="66">
        <f t="shared" si="0"/>
        <v>1609</v>
      </c>
      <c r="K15" s="64"/>
      <c r="L15" s="286">
        <f t="shared" si="2"/>
        <v>1.9367108414882219</v>
      </c>
    </row>
    <row r="16" spans="1:12" ht="12.75" customHeight="1" x14ac:dyDescent="0.2">
      <c r="A16" s="287" t="s">
        <v>168</v>
      </c>
      <c r="B16" s="407">
        <v>44</v>
      </c>
      <c r="C16" s="66"/>
      <c r="D16" s="286">
        <f t="shared" si="3"/>
        <v>0.3089887640449438</v>
      </c>
      <c r="E16" s="66"/>
      <c r="F16" s="407">
        <v>254</v>
      </c>
      <c r="G16" s="64"/>
      <c r="H16" s="286">
        <f t="shared" si="1"/>
        <v>0.50971263445175785</v>
      </c>
      <c r="I16" s="64"/>
      <c r="J16" s="66">
        <f t="shared" si="0"/>
        <v>298</v>
      </c>
      <c r="K16" s="64"/>
      <c r="L16" s="286">
        <f t="shared" si="2"/>
        <v>0.35869473633529531</v>
      </c>
    </row>
    <row r="17" spans="1:18" ht="12.75" customHeight="1" x14ac:dyDescent="0.2">
      <c r="A17" s="190" t="s">
        <v>500</v>
      </c>
      <c r="B17" s="21">
        <v>16</v>
      </c>
      <c r="C17" s="407"/>
      <c r="D17" s="286">
        <f t="shared" si="3"/>
        <v>0.11235955056179776</v>
      </c>
      <c r="E17" s="407"/>
      <c r="F17" s="21">
        <v>40</v>
      </c>
      <c r="G17" s="110"/>
      <c r="H17" s="286">
        <f t="shared" si="1"/>
        <v>8.0269706212875255E-2</v>
      </c>
      <c r="I17" s="110"/>
      <c r="J17" s="66">
        <f t="shared" si="0"/>
        <v>56</v>
      </c>
      <c r="K17" s="110"/>
      <c r="L17" s="286">
        <f t="shared" si="2"/>
        <v>6.7405722264350793E-2</v>
      </c>
    </row>
    <row r="18" spans="1:18" s="233" customFormat="1" ht="12.75" customHeight="1" x14ac:dyDescent="0.2">
      <c r="A18" s="191" t="s">
        <v>7</v>
      </c>
      <c r="B18" s="290">
        <f>SUM(B8:B17)</f>
        <v>14240</v>
      </c>
      <c r="C18" s="290"/>
      <c r="D18" s="548">
        <f t="shared" si="3"/>
        <v>100</v>
      </c>
      <c r="E18" s="290"/>
      <c r="F18" s="290">
        <f>SUM(F8:F17)</f>
        <v>49832</v>
      </c>
      <c r="G18" s="288"/>
      <c r="H18" s="548">
        <f t="shared" si="1"/>
        <v>100</v>
      </c>
      <c r="I18" s="288"/>
      <c r="J18" s="290">
        <f>SUM(J8:J17)</f>
        <v>64072</v>
      </c>
      <c r="K18" s="288"/>
      <c r="L18" s="289">
        <f t="shared" si="2"/>
        <v>77.12177565931222</v>
      </c>
    </row>
    <row r="19" spans="1:18" ht="12.75" customHeight="1" x14ac:dyDescent="0.2">
      <c r="A19" s="582" t="s">
        <v>648</v>
      </c>
      <c r="B19" s="161"/>
      <c r="C19" s="161"/>
      <c r="D19" s="161"/>
      <c r="E19" s="161"/>
      <c r="F19" s="161"/>
      <c r="G19" s="160"/>
      <c r="H19" s="285"/>
      <c r="I19" s="160"/>
      <c r="J19" s="161">
        <v>19007</v>
      </c>
      <c r="K19" s="160"/>
      <c r="L19" s="286">
        <f t="shared" si="2"/>
        <v>22.878224340687776</v>
      </c>
    </row>
    <row r="20" spans="1:18" s="25" customFormat="1" ht="12.75" customHeight="1" x14ac:dyDescent="0.2">
      <c r="A20" s="191" t="s">
        <v>15</v>
      </c>
      <c r="B20" s="74"/>
      <c r="C20" s="74"/>
      <c r="D20" s="74"/>
      <c r="E20" s="74"/>
      <c r="F20" s="74"/>
      <c r="G20" s="291"/>
      <c r="H20" s="291"/>
      <c r="I20" s="291"/>
      <c r="J20" s="74">
        <f>SUM(J18:J19)</f>
        <v>83079</v>
      </c>
      <c r="K20" s="74"/>
      <c r="L20" s="291">
        <f t="shared" si="2"/>
        <v>100</v>
      </c>
      <c r="N20" s="431"/>
      <c r="O20" s="431"/>
      <c r="P20" s="431"/>
      <c r="Q20" s="431"/>
      <c r="R20" s="431"/>
    </row>
    <row r="21" spans="1:18" ht="12.75" customHeight="1" x14ac:dyDescent="0.2">
      <c r="A21" s="130"/>
      <c r="B21" s="15"/>
      <c r="F21" s="15"/>
      <c r="H21" s="228"/>
      <c r="I21" s="228"/>
    </row>
    <row r="22" spans="1:18" ht="12.75" customHeight="1" x14ac:dyDescent="0.2">
      <c r="J22" s="15"/>
    </row>
    <row r="23" spans="1:18" ht="12.75" customHeight="1" x14ac:dyDescent="0.2">
      <c r="J23" s="15"/>
    </row>
    <row r="24" spans="1:18" ht="12.75" customHeight="1" x14ac:dyDescent="0.2">
      <c r="B24" s="60"/>
      <c r="C24" s="20"/>
      <c r="D24" s="292"/>
      <c r="F24" s="15"/>
      <c r="J24" s="15"/>
    </row>
    <row r="25" spans="1:18" ht="12.75" customHeight="1" x14ac:dyDescent="0.2">
      <c r="B25" s="20"/>
      <c r="C25" s="20"/>
      <c r="D25" s="292"/>
    </row>
  </sheetData>
  <mergeCells count="3">
    <mergeCell ref="B6:D6"/>
    <mergeCell ref="F6:H6"/>
    <mergeCell ref="J6:L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1">
    <tabColor rgb="FF00B050"/>
    <pageSetUpPr fitToPage="1"/>
  </sheetPr>
  <dimension ref="A1:Y41"/>
  <sheetViews>
    <sheetView showGridLines="0" zoomScaleNormal="100" workbookViewId="0"/>
  </sheetViews>
  <sheetFormatPr defaultColWidth="9.140625" defaultRowHeight="12.75" customHeight="1" x14ac:dyDescent="0.2"/>
  <cols>
    <col min="1" max="1" width="14.7109375" style="19" customWidth="1"/>
    <col min="2" max="2" width="7.42578125" style="21" customWidth="1"/>
    <col min="3" max="6" width="14.7109375" style="21" customWidth="1"/>
    <col min="7" max="7" width="21.42578125" customWidth="1"/>
    <col min="8" max="9" width="8.7109375"/>
    <col min="10" max="10" width="7.85546875" customWidth="1"/>
    <col min="11" max="25" width="8.7109375" customWidth="1"/>
    <col min="26" max="16384" width="9.140625" style="21"/>
  </cols>
  <sheetData>
    <row r="1" spans="1:25" ht="12.75" customHeight="1" x14ac:dyDescent="0.2">
      <c r="F1" s="67"/>
    </row>
    <row r="2" spans="1:25" s="25" customFormat="1" ht="12.75" customHeight="1" x14ac:dyDescent="0.2">
      <c r="A2" s="88" t="s">
        <v>169</v>
      </c>
      <c r="G2"/>
      <c r="H2"/>
      <c r="I2"/>
      <c r="J2"/>
      <c r="K2"/>
      <c r="L2"/>
      <c r="M2"/>
      <c r="N2"/>
      <c r="O2"/>
      <c r="P2"/>
      <c r="Q2"/>
      <c r="R2"/>
      <c r="S2"/>
      <c r="T2"/>
      <c r="U2"/>
      <c r="V2"/>
      <c r="W2"/>
      <c r="X2"/>
      <c r="Y2"/>
    </row>
    <row r="3" spans="1:25" s="25" customFormat="1" ht="12.75" customHeight="1" x14ac:dyDescent="0.2">
      <c r="A3" s="131" t="s">
        <v>572</v>
      </c>
      <c r="G3"/>
      <c r="H3"/>
      <c r="I3"/>
      <c r="J3"/>
      <c r="K3"/>
      <c r="L3"/>
      <c r="M3"/>
      <c r="N3"/>
      <c r="O3"/>
      <c r="P3"/>
      <c r="Q3"/>
      <c r="R3"/>
      <c r="S3"/>
      <c r="T3"/>
      <c r="U3"/>
      <c r="V3"/>
      <c r="W3"/>
      <c r="X3"/>
      <c r="Y3"/>
    </row>
    <row r="4" spans="1:25" ht="12.75" customHeight="1" x14ac:dyDescent="0.2">
      <c r="A4" s="118" t="s">
        <v>573</v>
      </c>
    </row>
    <row r="5" spans="1:25" ht="12.75" customHeight="1" x14ac:dyDescent="0.2">
      <c r="A5" s="28"/>
      <c r="B5" s="17"/>
      <c r="C5" s="17"/>
      <c r="D5" s="17"/>
      <c r="E5" s="17"/>
      <c r="F5" s="22"/>
    </row>
    <row r="6" spans="1:25" ht="12.75" customHeight="1" x14ac:dyDescent="0.2">
      <c r="A6" s="21" t="s">
        <v>42</v>
      </c>
      <c r="B6" s="13" t="s">
        <v>49</v>
      </c>
      <c r="C6" s="13" t="s">
        <v>50</v>
      </c>
      <c r="D6" s="13" t="s">
        <v>170</v>
      </c>
      <c r="E6" s="13" t="s">
        <v>171</v>
      </c>
      <c r="F6" s="22"/>
    </row>
    <row r="7" spans="1:25" ht="12.75" customHeight="1" x14ac:dyDescent="0.2">
      <c r="A7" s="28"/>
      <c r="B7" s="17"/>
      <c r="C7" s="17"/>
      <c r="D7" s="127" t="s">
        <v>172</v>
      </c>
      <c r="E7" s="127" t="s">
        <v>172</v>
      </c>
      <c r="F7" s="22"/>
    </row>
    <row r="8" spans="1:25" ht="12.75" customHeight="1" x14ac:dyDescent="0.2">
      <c r="A8" s="14">
        <v>2008</v>
      </c>
      <c r="B8" s="65">
        <v>322065</v>
      </c>
      <c r="C8" s="65">
        <v>101857</v>
      </c>
      <c r="D8" s="65">
        <v>4563</v>
      </c>
      <c r="E8" s="65">
        <v>1893</v>
      </c>
      <c r="F8" s="22"/>
    </row>
    <row r="9" spans="1:25" ht="12.75" customHeight="1" x14ac:dyDescent="0.2">
      <c r="A9" s="14">
        <v>2009</v>
      </c>
      <c r="B9" s="65">
        <v>320681</v>
      </c>
      <c r="C9" s="65">
        <v>105777</v>
      </c>
      <c r="D9" s="65">
        <v>3725</v>
      </c>
      <c r="E9" s="65">
        <v>1523</v>
      </c>
      <c r="F9" s="22"/>
    </row>
    <row r="10" spans="1:25" ht="12.75" customHeight="1" x14ac:dyDescent="0.2">
      <c r="A10" s="14">
        <v>2010</v>
      </c>
      <c r="B10" s="65">
        <v>319888</v>
      </c>
      <c r="C10" s="65">
        <v>110104</v>
      </c>
      <c r="D10" s="65">
        <v>4160</v>
      </c>
      <c r="E10" s="65">
        <v>1451</v>
      </c>
      <c r="F10" s="22"/>
    </row>
    <row r="11" spans="1:25" ht="12.75" customHeight="1" x14ac:dyDescent="0.2">
      <c r="A11" s="14">
        <v>2011</v>
      </c>
      <c r="B11" s="65">
        <v>320882</v>
      </c>
      <c r="C11" s="65">
        <v>113823</v>
      </c>
      <c r="D11" s="65">
        <v>5110</v>
      </c>
      <c r="E11" s="65">
        <v>1367</v>
      </c>
      <c r="F11" s="22"/>
    </row>
    <row r="12" spans="1:25" ht="12.75" customHeight="1" x14ac:dyDescent="0.2">
      <c r="A12" s="14">
        <v>2012</v>
      </c>
      <c r="B12" s="65">
        <v>322431</v>
      </c>
      <c r="C12" s="65">
        <v>116263</v>
      </c>
      <c r="D12" s="65">
        <v>4506</v>
      </c>
      <c r="E12" s="65">
        <v>1570</v>
      </c>
      <c r="F12" s="22"/>
    </row>
    <row r="13" spans="1:25" ht="12.75" customHeight="1" x14ac:dyDescent="0.2">
      <c r="A13" s="14">
        <v>2013</v>
      </c>
      <c r="B13" s="65">
        <v>323166</v>
      </c>
      <c r="C13" s="65">
        <v>119479</v>
      </c>
      <c r="D13" s="65">
        <v>4377</v>
      </c>
      <c r="E13" s="65">
        <v>1465</v>
      </c>
      <c r="F13" s="22"/>
    </row>
    <row r="14" spans="1:25" ht="12.75" customHeight="1" x14ac:dyDescent="0.2">
      <c r="A14" s="14">
        <v>2014</v>
      </c>
      <c r="B14" s="65">
        <v>324739</v>
      </c>
      <c r="C14" s="65">
        <v>122250</v>
      </c>
      <c r="D14" s="65">
        <v>4661</v>
      </c>
      <c r="E14" s="65">
        <v>1500</v>
      </c>
      <c r="F14" s="22"/>
    </row>
    <row r="15" spans="1:25" ht="12.75" customHeight="1" x14ac:dyDescent="0.2">
      <c r="A15" s="14">
        <v>2015</v>
      </c>
      <c r="B15" s="65">
        <v>326173</v>
      </c>
      <c r="C15" s="65">
        <v>125410</v>
      </c>
      <c r="D15" s="65">
        <v>4910</v>
      </c>
      <c r="E15" s="65">
        <v>1806</v>
      </c>
      <c r="F15" s="22"/>
    </row>
    <row r="16" spans="1:25" ht="12.75" customHeight="1" x14ac:dyDescent="0.2">
      <c r="A16" s="14">
        <v>2016</v>
      </c>
      <c r="B16" s="65">
        <v>329598</v>
      </c>
      <c r="C16" s="65">
        <v>128778</v>
      </c>
      <c r="D16" s="65">
        <v>6962</v>
      </c>
      <c r="E16" s="65">
        <v>1785</v>
      </c>
      <c r="F16" s="22"/>
    </row>
    <row r="17" spans="1:25" ht="12.75" customHeight="1" x14ac:dyDescent="0.2">
      <c r="A17" s="129">
        <v>2017</v>
      </c>
      <c r="B17" s="53">
        <v>334240</v>
      </c>
      <c r="C17" s="53">
        <v>132859</v>
      </c>
      <c r="D17" s="53">
        <v>9308</v>
      </c>
      <c r="E17" s="53">
        <v>2045</v>
      </c>
      <c r="F17" s="98"/>
    </row>
    <row r="18" spans="1:25" ht="12.75" customHeight="1" x14ac:dyDescent="0.2">
      <c r="F18" s="22"/>
    </row>
    <row r="19" spans="1:25" ht="12.75" customHeight="1" x14ac:dyDescent="0.2">
      <c r="F19" s="22"/>
    </row>
    <row r="20" spans="1:25" ht="12.75" customHeight="1" x14ac:dyDescent="0.2">
      <c r="F20" s="22"/>
    </row>
    <row r="22" spans="1:25" s="25" customFormat="1" ht="12.75" customHeight="1" x14ac:dyDescent="0.2">
      <c r="A22" s="157" t="s">
        <v>173</v>
      </c>
      <c r="G22"/>
      <c r="H22"/>
      <c r="I22"/>
      <c r="J22"/>
      <c r="K22"/>
      <c r="L22"/>
      <c r="M22"/>
      <c r="N22"/>
      <c r="O22"/>
      <c r="P22"/>
      <c r="Q22"/>
      <c r="R22"/>
      <c r="S22"/>
      <c r="T22"/>
      <c r="U22"/>
      <c r="V22"/>
      <c r="W22"/>
      <c r="X22"/>
      <c r="Y22"/>
    </row>
    <row r="23" spans="1:25" s="25" customFormat="1" ht="12.75" customHeight="1" x14ac:dyDescent="0.2">
      <c r="A23" s="117" t="s">
        <v>574</v>
      </c>
      <c r="G23"/>
      <c r="H23"/>
      <c r="I23"/>
      <c r="J23"/>
      <c r="K23"/>
      <c r="L23"/>
      <c r="M23"/>
      <c r="N23"/>
      <c r="O23"/>
      <c r="P23"/>
      <c r="Q23"/>
      <c r="R23"/>
      <c r="S23"/>
      <c r="T23"/>
      <c r="U23"/>
      <c r="V23"/>
      <c r="W23"/>
      <c r="X23"/>
      <c r="Y23"/>
    </row>
    <row r="24" spans="1:25" ht="12.75" customHeight="1" x14ac:dyDescent="0.2">
      <c r="A24" s="119" t="s">
        <v>575</v>
      </c>
    </row>
    <row r="25" spans="1:25" s="22" customFormat="1" ht="12.75" customHeight="1" x14ac:dyDescent="0.2">
      <c r="A25" s="171"/>
      <c r="B25" s="17"/>
      <c r="C25" s="17"/>
      <c r="D25" s="17"/>
      <c r="E25" s="17"/>
      <c r="F25" s="17"/>
      <c r="G25"/>
      <c r="H25"/>
      <c r="I25"/>
      <c r="J25"/>
      <c r="K25"/>
      <c r="L25"/>
      <c r="M25"/>
      <c r="N25"/>
      <c r="O25"/>
      <c r="P25"/>
      <c r="Q25"/>
      <c r="R25"/>
      <c r="S25"/>
      <c r="T25"/>
      <c r="U25"/>
      <c r="V25"/>
      <c r="W25"/>
      <c r="X25"/>
      <c r="Y25"/>
    </row>
    <row r="26" spans="1:25" s="19" customFormat="1" ht="12.75" customHeight="1" x14ac:dyDescent="0.2">
      <c r="B26" s="614"/>
      <c r="C26" s="615"/>
      <c r="D26" s="615"/>
      <c r="E26" s="57"/>
      <c r="F26" s="20"/>
      <c r="G26"/>
      <c r="H26"/>
      <c r="I26"/>
      <c r="J26"/>
      <c r="K26"/>
      <c r="L26"/>
      <c r="M26"/>
      <c r="N26"/>
      <c r="O26"/>
      <c r="P26"/>
      <c r="Q26"/>
      <c r="R26"/>
      <c r="S26"/>
      <c r="T26"/>
      <c r="U26"/>
      <c r="V26"/>
      <c r="W26"/>
      <c r="X26"/>
      <c r="Y26"/>
    </row>
    <row r="27" spans="1:25" s="59" customFormat="1" x14ac:dyDescent="0.2">
      <c r="A27" s="380" t="s">
        <v>42</v>
      </c>
      <c r="B27" s="616" t="s">
        <v>35</v>
      </c>
      <c r="C27" s="617"/>
      <c r="D27" s="617"/>
      <c r="E27" s="57" t="s">
        <v>34</v>
      </c>
      <c r="F27" s="20" t="s">
        <v>15</v>
      </c>
      <c r="G27"/>
      <c r="H27"/>
      <c r="I27"/>
      <c r="J27"/>
      <c r="K27"/>
      <c r="L27"/>
      <c r="M27"/>
      <c r="N27"/>
      <c r="O27"/>
      <c r="P27"/>
      <c r="Q27"/>
      <c r="R27"/>
      <c r="S27"/>
      <c r="T27"/>
      <c r="U27"/>
      <c r="V27"/>
      <c r="W27"/>
      <c r="X27"/>
      <c r="Y27"/>
    </row>
    <row r="28" spans="1:25" s="19" customFormat="1" ht="12.75" customHeight="1" x14ac:dyDescent="0.2">
      <c r="B28" s="20" t="s">
        <v>174</v>
      </c>
      <c r="C28" s="20" t="s">
        <v>174</v>
      </c>
      <c r="D28" s="20" t="s">
        <v>175</v>
      </c>
      <c r="E28" s="213"/>
      <c r="F28" s="213"/>
      <c r="G28"/>
      <c r="H28"/>
      <c r="I28"/>
      <c r="J28"/>
      <c r="K28"/>
      <c r="L28"/>
      <c r="M28"/>
      <c r="N28"/>
      <c r="O28"/>
      <c r="P28"/>
      <c r="Q28"/>
      <c r="R28"/>
      <c r="S28"/>
      <c r="T28"/>
      <c r="U28"/>
      <c r="V28"/>
      <c r="W28"/>
      <c r="X28"/>
      <c r="Y28"/>
    </row>
    <row r="29" spans="1:25" s="19" customFormat="1" ht="12.75" customHeight="1" x14ac:dyDescent="0.2">
      <c r="A29" s="28"/>
      <c r="B29" s="127" t="s">
        <v>176</v>
      </c>
      <c r="C29" s="127" t="s">
        <v>177</v>
      </c>
      <c r="D29" s="127" t="s">
        <v>178</v>
      </c>
      <c r="E29" s="107"/>
      <c r="F29" s="107"/>
      <c r="G29"/>
      <c r="H29"/>
      <c r="I29"/>
      <c r="J29"/>
      <c r="K29"/>
      <c r="L29"/>
      <c r="M29"/>
      <c r="N29"/>
      <c r="O29"/>
      <c r="P29"/>
      <c r="Q29"/>
      <c r="R29"/>
      <c r="S29"/>
      <c r="T29"/>
      <c r="U29"/>
      <c r="V29"/>
      <c r="W29"/>
      <c r="X29"/>
      <c r="Y29"/>
    </row>
    <row r="30" spans="1:25" ht="12.75" customHeight="1" x14ac:dyDescent="0.2">
      <c r="A30" s="14">
        <v>2008</v>
      </c>
      <c r="B30" s="65">
        <v>109578</v>
      </c>
      <c r="C30" s="65">
        <v>51004</v>
      </c>
      <c r="D30" s="65">
        <v>52589</v>
      </c>
      <c r="E30" s="65">
        <v>108894</v>
      </c>
      <c r="F30" s="65">
        <v>322065</v>
      </c>
    </row>
    <row r="31" spans="1:25" s="19" customFormat="1" ht="12.75" customHeight="1" x14ac:dyDescent="0.2">
      <c r="A31" s="293">
        <v>2009</v>
      </c>
      <c r="B31" s="65">
        <v>107841</v>
      </c>
      <c r="C31" s="65">
        <v>49778</v>
      </c>
      <c r="D31" s="65">
        <v>52691</v>
      </c>
      <c r="E31" s="65">
        <v>110371</v>
      </c>
      <c r="F31" s="65">
        <v>320681</v>
      </c>
      <c r="G31"/>
      <c r="H31"/>
      <c r="I31"/>
      <c r="J31"/>
      <c r="K31"/>
      <c r="L31"/>
      <c r="M31"/>
      <c r="N31"/>
      <c r="O31"/>
      <c r="P31"/>
      <c r="Q31"/>
      <c r="R31"/>
      <c r="S31"/>
      <c r="T31"/>
      <c r="U31"/>
      <c r="V31"/>
      <c r="W31"/>
      <c r="X31"/>
      <c r="Y31"/>
    </row>
    <row r="32" spans="1:25" ht="12.75" customHeight="1" x14ac:dyDescent="0.2">
      <c r="A32" s="14">
        <v>2010</v>
      </c>
      <c r="B32" s="65">
        <v>124113</v>
      </c>
      <c r="C32" s="65">
        <v>53574</v>
      </c>
      <c r="D32" s="65">
        <v>62759</v>
      </c>
      <c r="E32" s="65">
        <v>79442</v>
      </c>
      <c r="F32" s="65">
        <v>319888</v>
      </c>
    </row>
    <row r="33" spans="1:25" s="19" customFormat="1" ht="12.75" customHeight="1" x14ac:dyDescent="0.2">
      <c r="A33" s="14">
        <v>2011</v>
      </c>
      <c r="B33" s="65">
        <v>126171</v>
      </c>
      <c r="C33" s="65">
        <v>57730</v>
      </c>
      <c r="D33" s="65">
        <v>64580</v>
      </c>
      <c r="E33" s="65">
        <v>72401</v>
      </c>
      <c r="F33" s="65">
        <v>320882</v>
      </c>
      <c r="G33"/>
      <c r="H33"/>
      <c r="I33"/>
      <c r="J33"/>
      <c r="K33"/>
      <c r="L33"/>
      <c r="M33"/>
      <c r="N33"/>
      <c r="O33"/>
      <c r="P33"/>
      <c r="Q33"/>
      <c r="R33"/>
      <c r="S33"/>
      <c r="T33"/>
      <c r="U33"/>
      <c r="V33"/>
      <c r="W33"/>
      <c r="X33"/>
      <c r="Y33"/>
    </row>
    <row r="34" spans="1:25" s="60" customFormat="1" ht="12.75" customHeight="1" x14ac:dyDescent="0.2">
      <c r="A34" s="14">
        <v>2012</v>
      </c>
      <c r="B34" s="65">
        <v>129757</v>
      </c>
      <c r="C34" s="65">
        <v>60451</v>
      </c>
      <c r="D34" s="65">
        <v>59304</v>
      </c>
      <c r="E34" s="65">
        <v>72919</v>
      </c>
      <c r="F34" s="65">
        <v>322431</v>
      </c>
      <c r="G34"/>
      <c r="H34"/>
      <c r="I34"/>
      <c r="J34"/>
      <c r="K34"/>
      <c r="L34"/>
      <c r="M34"/>
      <c r="N34"/>
      <c r="O34"/>
      <c r="P34"/>
      <c r="Q34"/>
      <c r="R34"/>
      <c r="S34"/>
      <c r="T34"/>
      <c r="U34"/>
      <c r="V34"/>
      <c r="W34"/>
      <c r="X34"/>
      <c r="Y34"/>
    </row>
    <row r="35" spans="1:25" ht="12.75" customHeight="1" x14ac:dyDescent="0.2">
      <c r="A35" s="128">
        <v>2013</v>
      </c>
      <c r="B35" s="111">
        <v>127670</v>
      </c>
      <c r="C35" s="111">
        <v>60802</v>
      </c>
      <c r="D35" s="111">
        <v>59410</v>
      </c>
      <c r="E35" s="111">
        <v>75284</v>
      </c>
      <c r="F35" s="111">
        <v>323166</v>
      </c>
    </row>
    <row r="36" spans="1:25" ht="12.75" customHeight="1" x14ac:dyDescent="0.2">
      <c r="A36" s="14">
        <v>2014</v>
      </c>
      <c r="B36" s="65">
        <v>127378</v>
      </c>
      <c r="C36" s="65">
        <v>63454</v>
      </c>
      <c r="D36" s="65">
        <v>60243</v>
      </c>
      <c r="E36" s="65">
        <v>73664</v>
      </c>
      <c r="F36" s="65">
        <v>324739</v>
      </c>
    </row>
    <row r="37" spans="1:25" ht="12.75" customHeight="1" x14ac:dyDescent="0.2">
      <c r="A37" s="14">
        <v>2015</v>
      </c>
      <c r="B37" s="65">
        <v>126116</v>
      </c>
      <c r="C37" s="65">
        <v>64509</v>
      </c>
      <c r="D37" s="65">
        <v>60885</v>
      </c>
      <c r="E37" s="65">
        <v>74663</v>
      </c>
      <c r="F37" s="65">
        <v>326173</v>
      </c>
    </row>
    <row r="38" spans="1:25" ht="12.75" customHeight="1" x14ac:dyDescent="0.2">
      <c r="A38" s="14">
        <v>2016</v>
      </c>
      <c r="B38" s="65">
        <v>125053</v>
      </c>
      <c r="C38" s="65">
        <v>65659</v>
      </c>
      <c r="D38" s="65">
        <v>62582</v>
      </c>
      <c r="E38" s="65">
        <v>76304</v>
      </c>
      <c r="F38" s="65">
        <v>329598</v>
      </c>
    </row>
    <row r="39" spans="1:25" ht="12.75" customHeight="1" x14ac:dyDescent="0.2">
      <c r="A39" s="129">
        <v>2017</v>
      </c>
      <c r="B39" s="53">
        <v>124168</v>
      </c>
      <c r="C39" s="53">
        <v>66626</v>
      </c>
      <c r="D39" s="53">
        <v>65009</v>
      </c>
      <c r="E39" s="53">
        <v>78437</v>
      </c>
      <c r="F39" s="53">
        <v>334240</v>
      </c>
    </row>
    <row r="40" spans="1:25" s="19" customFormat="1" ht="12.75" customHeight="1" x14ac:dyDescent="0.2">
      <c r="G40"/>
      <c r="H40"/>
      <c r="I40"/>
      <c r="J40"/>
      <c r="K40"/>
      <c r="L40"/>
      <c r="M40"/>
      <c r="N40"/>
      <c r="O40"/>
      <c r="P40"/>
      <c r="Q40"/>
      <c r="R40"/>
      <c r="S40"/>
      <c r="T40"/>
      <c r="U40"/>
      <c r="V40"/>
      <c r="W40"/>
      <c r="X40"/>
      <c r="Y40"/>
    </row>
    <row r="41" spans="1:25" s="19" customFormat="1" ht="12.75" customHeight="1" x14ac:dyDescent="0.2">
      <c r="G41"/>
      <c r="H41"/>
      <c r="I41"/>
      <c r="J41"/>
      <c r="K41"/>
      <c r="L41"/>
      <c r="M41"/>
      <c r="N41"/>
      <c r="O41"/>
      <c r="P41"/>
      <c r="Q41"/>
      <c r="R41"/>
      <c r="S41"/>
      <c r="T41"/>
      <c r="U41"/>
      <c r="V41"/>
      <c r="W41"/>
      <c r="X41"/>
      <c r="Y41"/>
    </row>
  </sheetData>
  <mergeCells count="2">
    <mergeCell ref="B26:D26"/>
    <mergeCell ref="B27:D27"/>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&amp;R&amp;"Arial,Fet"TRAKTORER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32">
    <tabColor rgb="FF00B050"/>
    <pageSetUpPr fitToPage="1"/>
  </sheetPr>
  <dimension ref="A1:CD47"/>
  <sheetViews>
    <sheetView showGridLines="0" zoomScaleNormal="100" workbookViewId="0"/>
  </sheetViews>
  <sheetFormatPr defaultColWidth="9.140625" defaultRowHeight="12.75" customHeight="1" x14ac:dyDescent="0.2"/>
  <cols>
    <col min="1" max="1" width="15" style="130" customWidth="1"/>
    <col min="2" max="2" width="8.5703125" style="21" customWidth="1"/>
    <col min="3" max="3" width="4.85546875" style="21" customWidth="1"/>
    <col min="4" max="4" width="7.5703125" style="21" customWidth="1"/>
    <col min="5" max="5" width="5.7109375" style="21" bestFit="1" customWidth="1"/>
    <col min="6" max="6" width="9.28515625" style="21" customWidth="1"/>
    <col min="7" max="7" width="4.42578125" style="21" customWidth="1"/>
    <col min="8" max="8" width="9.7109375" style="21" customWidth="1"/>
    <col min="9" max="9" width="5.140625" style="21" customWidth="1"/>
    <col min="10" max="10" width="8.5703125" style="21" customWidth="1"/>
    <col min="11" max="11" width="1.7109375" style="21" customWidth="1"/>
    <col min="12" max="12" width="7.85546875" style="21" customWidth="1"/>
    <col min="13" max="13" width="9.140625" style="13"/>
    <col min="14" max="14" width="9.140625" style="22"/>
    <col min="15" max="27" width="8.7109375" customWidth="1"/>
    <col min="28" max="16384" width="9.140625" style="21"/>
  </cols>
  <sheetData>
    <row r="1" spans="1:82" s="25" customFormat="1" ht="12.75" customHeight="1" x14ac:dyDescent="0.2">
      <c r="J1" s="192"/>
      <c r="L1" s="21"/>
      <c r="M1" s="54"/>
      <c r="N1" s="22"/>
      <c r="O1"/>
      <c r="P1"/>
      <c r="Q1"/>
      <c r="R1"/>
      <c r="S1"/>
      <c r="T1"/>
      <c r="U1"/>
      <c r="V1"/>
      <c r="W1"/>
      <c r="X1"/>
      <c r="Y1"/>
      <c r="Z1"/>
      <c r="AA1"/>
    </row>
    <row r="2" spans="1:82" s="19" customFormat="1" ht="12.75" customHeight="1" x14ac:dyDescent="0.2">
      <c r="A2" s="157" t="s">
        <v>179</v>
      </c>
      <c r="B2" s="223"/>
      <c r="C2" s="25"/>
      <c r="D2" s="236"/>
      <c r="E2" s="25"/>
      <c r="F2" s="223"/>
      <c r="G2" s="25"/>
      <c r="H2" s="223"/>
      <c r="I2" s="25"/>
      <c r="J2" s="25"/>
      <c r="K2" s="236"/>
      <c r="M2" s="13"/>
      <c r="N2" s="12"/>
      <c r="O2"/>
      <c r="P2"/>
      <c r="Q2"/>
      <c r="R2"/>
      <c r="S2"/>
      <c r="T2"/>
      <c r="U2"/>
      <c r="V2"/>
      <c r="W2"/>
      <c r="X2"/>
      <c r="Y2"/>
      <c r="Z2"/>
      <c r="AA2"/>
    </row>
    <row r="3" spans="1:82" s="19" customFormat="1" ht="12.75" customHeight="1" x14ac:dyDescent="0.2">
      <c r="A3" s="131" t="s">
        <v>576</v>
      </c>
      <c r="B3" s="21"/>
      <c r="C3" s="25"/>
      <c r="D3" s="236"/>
      <c r="E3" s="25"/>
      <c r="F3" s="223"/>
      <c r="G3" s="25"/>
      <c r="H3" s="223"/>
      <c r="I3" s="25"/>
      <c r="J3" s="25"/>
      <c r="K3" s="236"/>
      <c r="M3" s="13"/>
      <c r="N3" s="12"/>
      <c r="O3"/>
      <c r="P3"/>
      <c r="Q3"/>
      <c r="R3"/>
      <c r="S3"/>
      <c r="T3"/>
      <c r="U3"/>
      <c r="V3"/>
      <c r="W3"/>
      <c r="X3"/>
      <c r="Y3"/>
      <c r="Z3"/>
      <c r="AA3"/>
    </row>
    <row r="4" spans="1:82" s="19" customFormat="1" ht="12.75" customHeight="1" x14ac:dyDescent="0.2">
      <c r="A4" s="294" t="s">
        <v>577</v>
      </c>
      <c r="B4" s="21"/>
      <c r="C4" s="21"/>
      <c r="D4" s="228"/>
      <c r="E4" s="21"/>
      <c r="F4" s="15"/>
      <c r="G4" s="21"/>
      <c r="H4" s="15"/>
      <c r="I4" s="21"/>
      <c r="J4" s="21"/>
      <c r="K4" s="228"/>
      <c r="M4" s="13"/>
      <c r="N4" s="12"/>
      <c r="O4"/>
      <c r="P4"/>
      <c r="Q4"/>
      <c r="R4"/>
      <c r="S4"/>
      <c r="T4"/>
      <c r="U4"/>
      <c r="V4"/>
      <c r="W4"/>
      <c r="X4"/>
      <c r="Y4"/>
      <c r="Z4"/>
      <c r="AA4"/>
    </row>
    <row r="5" spans="1:82" s="19" customFormat="1" ht="12.75" customHeight="1" x14ac:dyDescent="0.2">
      <c r="A5" s="171"/>
      <c r="B5" s="158"/>
      <c r="C5" s="17"/>
      <c r="D5" s="274"/>
      <c r="E5" s="17"/>
      <c r="F5" s="158"/>
      <c r="G5" s="17"/>
      <c r="H5" s="158"/>
      <c r="I5" s="17"/>
      <c r="J5" s="17"/>
      <c r="K5" s="274"/>
      <c r="L5" s="28"/>
      <c r="M5" s="13"/>
      <c r="N5" s="12"/>
      <c r="O5"/>
      <c r="P5"/>
      <c r="Q5"/>
      <c r="R5"/>
      <c r="S5"/>
      <c r="T5"/>
      <c r="U5"/>
      <c r="V5"/>
      <c r="W5"/>
      <c r="X5"/>
      <c r="Y5"/>
      <c r="Z5"/>
      <c r="AA5"/>
    </row>
    <row r="6" spans="1:82" s="19" customFormat="1" ht="12.75" customHeight="1" x14ac:dyDescent="0.2">
      <c r="A6" s="59" t="s">
        <v>56</v>
      </c>
      <c r="B6" s="604" t="s">
        <v>180</v>
      </c>
      <c r="C6" s="604"/>
      <c r="D6" s="604"/>
      <c r="E6" s="604"/>
      <c r="F6" s="604"/>
      <c r="G6" s="604"/>
      <c r="H6" s="604"/>
      <c r="I6" s="604"/>
      <c r="J6" s="604"/>
      <c r="K6" s="17"/>
      <c r="L6" s="13" t="s">
        <v>15</v>
      </c>
      <c r="M6"/>
      <c r="N6"/>
      <c r="O6"/>
      <c r="P6"/>
      <c r="Q6"/>
      <c r="R6"/>
      <c r="S6"/>
      <c r="T6"/>
      <c r="U6"/>
      <c r="V6"/>
      <c r="W6"/>
      <c r="X6"/>
      <c r="Y6"/>
      <c r="Z6"/>
      <c r="AA6"/>
    </row>
    <row r="7" spans="1:82" s="19" customFormat="1" ht="12.75" customHeight="1" x14ac:dyDescent="0.2">
      <c r="A7" s="28" t="s">
        <v>58</v>
      </c>
      <c r="B7" s="214" t="s">
        <v>181</v>
      </c>
      <c r="C7" s="17"/>
      <c r="D7" s="28" t="s">
        <v>182</v>
      </c>
      <c r="E7" s="17"/>
      <c r="F7" s="28" t="s">
        <v>183</v>
      </c>
      <c r="G7" s="17"/>
      <c r="H7" s="17" t="s">
        <v>184</v>
      </c>
      <c r="I7" s="28"/>
      <c r="J7" s="127" t="s">
        <v>185</v>
      </c>
      <c r="K7" s="28"/>
      <c r="L7" s="28"/>
      <c r="M7"/>
      <c r="N7"/>
      <c r="O7"/>
      <c r="P7"/>
      <c r="Q7"/>
      <c r="R7"/>
      <c r="S7"/>
      <c r="T7"/>
      <c r="U7"/>
      <c r="V7"/>
      <c r="W7"/>
      <c r="X7"/>
      <c r="Y7"/>
      <c r="Z7"/>
      <c r="AA7"/>
    </row>
    <row r="8" spans="1:82" s="19" customFormat="1" ht="12.75" customHeight="1" x14ac:dyDescent="0.2">
      <c r="A8" s="295">
        <v>-1998</v>
      </c>
      <c r="B8" s="87">
        <v>15038</v>
      </c>
      <c r="C8" s="87"/>
      <c r="D8" s="87">
        <v>92593</v>
      </c>
      <c r="E8" s="87"/>
      <c r="F8" s="87">
        <v>38297</v>
      </c>
      <c r="G8" s="87"/>
      <c r="H8" s="87">
        <v>99796</v>
      </c>
      <c r="I8" s="87"/>
      <c r="J8" s="87">
        <v>2801</v>
      </c>
      <c r="K8" s="87"/>
      <c r="L8" s="87">
        <v>248525</v>
      </c>
      <c r="M8"/>
      <c r="N8"/>
      <c r="O8"/>
      <c r="P8"/>
      <c r="Q8"/>
      <c r="R8"/>
      <c r="S8"/>
      <c r="T8"/>
      <c r="U8"/>
      <c r="V8"/>
      <c r="W8"/>
      <c r="X8"/>
      <c r="Y8"/>
      <c r="Z8"/>
      <c r="AA8"/>
      <c r="AB8"/>
      <c r="AC8"/>
      <c r="AD8"/>
      <c r="AE8"/>
      <c r="AF8"/>
      <c r="AG8"/>
      <c r="AH8" s="83"/>
      <c r="AI8" s="83"/>
      <c r="AJ8" s="83"/>
      <c r="AK8" s="83"/>
      <c r="AL8" s="30"/>
      <c r="AM8" s="30"/>
      <c r="AN8" s="30"/>
      <c r="AO8" s="30"/>
      <c r="AP8" s="30"/>
      <c r="AQ8" s="30"/>
      <c r="AR8" s="30"/>
      <c r="AS8" s="30"/>
      <c r="AT8" s="30"/>
      <c r="AU8" s="30"/>
      <c r="AV8" s="30"/>
      <c r="AW8" s="30"/>
      <c r="AX8" s="30"/>
      <c r="AY8" s="30"/>
      <c r="AZ8" s="30"/>
      <c r="BA8" s="173"/>
      <c r="BB8" s="173"/>
      <c r="BC8" s="173"/>
      <c r="BD8" s="173"/>
      <c r="BE8" s="173"/>
      <c r="BF8" s="173"/>
      <c r="BG8" s="173"/>
      <c r="BH8" s="173"/>
      <c r="BI8" s="173"/>
      <c r="BJ8" s="173"/>
      <c r="BK8" s="60"/>
      <c r="BL8" s="173"/>
      <c r="BM8" s="173"/>
      <c r="BN8" s="173"/>
      <c r="BO8" s="173"/>
      <c r="BP8" s="173"/>
      <c r="BQ8" s="173"/>
      <c r="BR8" s="173"/>
      <c r="BS8" s="173"/>
      <c r="BT8" s="173"/>
      <c r="BU8" s="60"/>
      <c r="BV8" s="60"/>
      <c r="BW8" s="60"/>
      <c r="BX8" s="60"/>
      <c r="BY8" s="60"/>
      <c r="BZ8" s="60"/>
      <c r="CB8" s="60"/>
      <c r="CC8" s="60"/>
      <c r="CD8" s="60"/>
    </row>
    <row r="9" spans="1:82" s="19" customFormat="1" ht="12.75" customHeight="1" x14ac:dyDescent="0.2">
      <c r="A9" s="295">
        <v>1999</v>
      </c>
      <c r="B9" s="87">
        <v>157</v>
      </c>
      <c r="C9" s="87"/>
      <c r="D9" s="87">
        <v>305</v>
      </c>
      <c r="E9" s="87"/>
      <c r="F9" s="87">
        <v>87</v>
      </c>
      <c r="G9" s="87"/>
      <c r="H9" s="87">
        <v>3855</v>
      </c>
      <c r="I9" s="87"/>
      <c r="J9" s="87">
        <v>112</v>
      </c>
      <c r="K9" s="87"/>
      <c r="L9" s="87">
        <v>4516</v>
      </c>
      <c r="M9"/>
      <c r="N9"/>
      <c r="O9"/>
      <c r="P9"/>
      <c r="Q9"/>
      <c r="R9"/>
      <c r="S9"/>
      <c r="T9"/>
      <c r="U9"/>
      <c r="V9"/>
      <c r="W9"/>
      <c r="X9"/>
      <c r="Y9"/>
      <c r="Z9"/>
      <c r="AA9"/>
      <c r="AB9"/>
      <c r="AC9"/>
      <c r="AD9"/>
      <c r="AE9"/>
      <c r="AF9"/>
      <c r="AG9"/>
      <c r="AH9" s="83"/>
      <c r="AI9" s="83"/>
      <c r="AJ9" s="83"/>
      <c r="AK9" s="83"/>
      <c r="AL9" s="30"/>
      <c r="AM9" s="30"/>
      <c r="AN9" s="30"/>
      <c r="AO9" s="30"/>
      <c r="AP9" s="30"/>
      <c r="AQ9" s="30"/>
      <c r="AR9" s="30"/>
      <c r="AS9" s="30"/>
      <c r="AT9" s="30"/>
      <c r="AU9" s="30"/>
      <c r="AV9" s="30"/>
      <c r="AW9" s="30"/>
      <c r="AX9" s="30"/>
      <c r="AY9" s="30"/>
      <c r="AZ9" s="30"/>
      <c r="BA9" s="173"/>
      <c r="BB9" s="173"/>
      <c r="BC9" s="173"/>
      <c r="BD9" s="173"/>
      <c r="BE9" s="173"/>
      <c r="BF9" s="173"/>
      <c r="BG9" s="173"/>
      <c r="BH9" s="173"/>
      <c r="BI9" s="173"/>
      <c r="BJ9" s="173"/>
      <c r="BK9" s="60"/>
      <c r="BL9" s="173"/>
      <c r="BM9" s="173"/>
      <c r="BN9" s="173"/>
      <c r="BO9" s="173"/>
      <c r="BP9" s="173"/>
      <c r="BQ9" s="173"/>
      <c r="BR9" s="173"/>
      <c r="BS9" s="173"/>
      <c r="BT9" s="173"/>
      <c r="BU9" s="60"/>
      <c r="BV9" s="60"/>
      <c r="BW9" s="60"/>
      <c r="BX9" s="60"/>
      <c r="BY9" s="60"/>
      <c r="BZ9" s="60"/>
      <c r="CB9" s="60"/>
      <c r="CC9" s="60"/>
      <c r="CD9" s="60"/>
    </row>
    <row r="10" spans="1:82" s="19" customFormat="1" ht="12.75" customHeight="1" x14ac:dyDescent="0.2">
      <c r="A10" s="295">
        <v>2000</v>
      </c>
      <c r="B10" s="87">
        <v>175</v>
      </c>
      <c r="C10" s="87"/>
      <c r="D10" s="87">
        <v>320</v>
      </c>
      <c r="E10" s="87"/>
      <c r="F10" s="87">
        <v>86</v>
      </c>
      <c r="G10" s="87"/>
      <c r="H10" s="87">
        <v>3878</v>
      </c>
      <c r="I10" s="87"/>
      <c r="J10" s="87">
        <v>107</v>
      </c>
      <c r="K10" s="87"/>
      <c r="L10" s="87">
        <v>4566</v>
      </c>
      <c r="M10"/>
      <c r="N10"/>
      <c r="O10"/>
      <c r="P10"/>
      <c r="Q10"/>
      <c r="R10"/>
      <c r="S10"/>
      <c r="T10"/>
      <c r="U10"/>
      <c r="V10"/>
      <c r="W10"/>
      <c r="X10"/>
      <c r="Y10"/>
      <c r="Z10"/>
      <c r="AA10"/>
      <c r="AB10"/>
      <c r="AC10"/>
      <c r="AD10"/>
      <c r="AE10"/>
      <c r="AF10"/>
      <c r="AG10"/>
      <c r="AH10" s="83"/>
      <c r="AI10" s="83"/>
      <c r="AJ10" s="83"/>
      <c r="AK10" s="83"/>
      <c r="AL10" s="30"/>
      <c r="AM10" s="30"/>
      <c r="AN10" s="30"/>
      <c r="AO10" s="30"/>
      <c r="AP10" s="30"/>
      <c r="AQ10" s="30"/>
      <c r="AR10" s="30"/>
      <c r="AS10" s="30"/>
      <c r="AT10" s="30"/>
      <c r="AU10" s="30"/>
      <c r="AV10" s="30"/>
      <c r="AW10" s="30"/>
      <c r="AX10" s="30"/>
      <c r="AY10" s="30"/>
      <c r="AZ10" s="30"/>
      <c r="BA10" s="173"/>
      <c r="BB10" s="173"/>
      <c r="BC10" s="173"/>
      <c r="BD10" s="173"/>
      <c r="BE10" s="173"/>
      <c r="BF10" s="173"/>
      <c r="BG10" s="173"/>
      <c r="BH10" s="173"/>
      <c r="BI10" s="173"/>
      <c r="BJ10" s="173"/>
      <c r="BK10" s="60"/>
      <c r="BL10" s="173"/>
      <c r="BM10" s="173"/>
      <c r="BN10" s="173"/>
      <c r="BO10" s="173"/>
      <c r="BP10" s="173"/>
      <c r="BQ10" s="173"/>
      <c r="BR10" s="173"/>
      <c r="BS10" s="173"/>
      <c r="BT10" s="173"/>
      <c r="BU10" s="60"/>
      <c r="BV10" s="60"/>
      <c r="BW10" s="60"/>
      <c r="BX10" s="60"/>
      <c r="BY10" s="60"/>
      <c r="BZ10" s="60"/>
      <c r="CB10" s="60"/>
      <c r="CC10" s="60"/>
      <c r="CD10" s="60"/>
    </row>
    <row r="11" spans="1:82" s="19" customFormat="1" ht="12.75" customHeight="1" x14ac:dyDescent="0.2">
      <c r="A11" s="295">
        <v>2001</v>
      </c>
      <c r="B11" s="87">
        <v>113</v>
      </c>
      <c r="C11" s="87"/>
      <c r="D11" s="87">
        <v>308</v>
      </c>
      <c r="E11" s="87"/>
      <c r="F11" s="87">
        <v>71</v>
      </c>
      <c r="G11" s="87"/>
      <c r="H11" s="87">
        <v>3221</v>
      </c>
      <c r="I11" s="87"/>
      <c r="J11" s="87">
        <v>129</v>
      </c>
      <c r="K11" s="87"/>
      <c r="L11" s="87">
        <v>3842</v>
      </c>
      <c r="M11"/>
      <c r="N11"/>
      <c r="O11"/>
      <c r="P11"/>
      <c r="Q11"/>
      <c r="R11"/>
      <c r="S11"/>
      <c r="T11"/>
      <c r="U11"/>
      <c r="V11"/>
      <c r="W11"/>
      <c r="X11"/>
      <c r="Y11"/>
      <c r="Z11"/>
      <c r="AA11"/>
      <c r="AB11"/>
      <c r="AC11"/>
      <c r="AD11"/>
      <c r="AE11"/>
      <c r="AF11"/>
      <c r="AG11"/>
      <c r="AH11" s="83"/>
      <c r="AI11" s="83"/>
      <c r="AJ11" s="83"/>
      <c r="AK11" s="83"/>
      <c r="AL11" s="30"/>
      <c r="AM11" s="30"/>
      <c r="AN11" s="30"/>
      <c r="AO11" s="30"/>
      <c r="AP11" s="30"/>
      <c r="AQ11" s="30"/>
      <c r="AR11" s="30"/>
      <c r="AS11" s="30"/>
      <c r="AT11" s="30"/>
      <c r="AU11" s="30"/>
      <c r="AV11" s="30"/>
      <c r="AW11" s="30"/>
      <c r="AX11" s="30"/>
      <c r="AY11" s="30"/>
      <c r="AZ11" s="30"/>
      <c r="BA11" s="173"/>
      <c r="BB11" s="173"/>
      <c r="BC11" s="173"/>
      <c r="BD11" s="173"/>
      <c r="BE11" s="173"/>
      <c r="BF11" s="173"/>
      <c r="BG11" s="173"/>
      <c r="BH11" s="173"/>
      <c r="BI11" s="173"/>
      <c r="BJ11" s="173"/>
      <c r="BK11" s="60"/>
      <c r="BL11" s="173"/>
      <c r="BM11" s="173"/>
      <c r="BN11" s="173"/>
      <c r="BO11" s="173"/>
      <c r="BP11" s="173"/>
      <c r="BQ11" s="173"/>
      <c r="BR11" s="173"/>
      <c r="BS11" s="173"/>
      <c r="BT11" s="173"/>
      <c r="BU11" s="60"/>
      <c r="BV11" s="60"/>
      <c r="BW11" s="60"/>
      <c r="BX11" s="60"/>
      <c r="BY11" s="60"/>
      <c r="BZ11" s="60"/>
      <c r="CB11" s="60"/>
      <c r="CC11" s="60"/>
      <c r="CD11" s="60"/>
    </row>
    <row r="12" spans="1:82" s="19" customFormat="1" ht="12.75" customHeight="1" x14ac:dyDescent="0.2">
      <c r="A12" s="295">
        <v>2002</v>
      </c>
      <c r="B12" s="87">
        <v>116</v>
      </c>
      <c r="C12" s="87"/>
      <c r="D12" s="87">
        <v>276</v>
      </c>
      <c r="E12" s="87"/>
      <c r="F12" s="87">
        <v>76</v>
      </c>
      <c r="G12" s="87"/>
      <c r="H12" s="87">
        <v>3316</v>
      </c>
      <c r="I12" s="87"/>
      <c r="J12" s="87">
        <v>166</v>
      </c>
      <c r="K12" s="87"/>
      <c r="L12" s="87">
        <v>3950</v>
      </c>
      <c r="M12"/>
      <c r="N12"/>
      <c r="O12"/>
      <c r="P12"/>
      <c r="Q12"/>
      <c r="R12"/>
      <c r="S12"/>
      <c r="T12"/>
      <c r="U12"/>
      <c r="V12"/>
      <c r="W12"/>
      <c r="X12"/>
      <c r="Y12"/>
      <c r="Z12"/>
      <c r="AA12"/>
      <c r="AB12"/>
      <c r="AC12"/>
      <c r="AD12"/>
      <c r="AE12"/>
      <c r="AF12"/>
      <c r="AG12"/>
      <c r="AH12" s="83"/>
      <c r="AI12" s="83"/>
      <c r="AJ12" s="83"/>
      <c r="AK12" s="83"/>
      <c r="AL12" s="30"/>
      <c r="AM12" s="30"/>
      <c r="AN12" s="30"/>
      <c r="AO12" s="30"/>
      <c r="AP12" s="30"/>
      <c r="AQ12" s="30"/>
      <c r="AR12" s="30"/>
      <c r="AS12" s="30"/>
      <c r="AT12" s="30"/>
      <c r="AU12" s="30"/>
      <c r="AV12" s="30"/>
      <c r="AW12" s="30"/>
      <c r="AX12" s="30"/>
      <c r="AY12" s="30"/>
      <c r="AZ12" s="30"/>
      <c r="BA12" s="173"/>
      <c r="BB12" s="173"/>
      <c r="BC12" s="173"/>
      <c r="BD12" s="173"/>
      <c r="BE12" s="173"/>
      <c r="BF12" s="173"/>
      <c r="BG12" s="173"/>
      <c r="BH12" s="173"/>
      <c r="BI12" s="173"/>
      <c r="BJ12" s="173"/>
      <c r="BK12" s="60"/>
      <c r="BL12" s="173"/>
      <c r="BM12" s="173"/>
      <c r="BN12" s="173"/>
      <c r="BO12" s="173"/>
      <c r="BP12" s="173"/>
      <c r="BQ12" s="173"/>
      <c r="BR12" s="173"/>
      <c r="BS12" s="173"/>
      <c r="BT12" s="173"/>
      <c r="BU12" s="60"/>
      <c r="BV12" s="60"/>
      <c r="BW12" s="60"/>
      <c r="BX12" s="60"/>
      <c r="BY12" s="60"/>
      <c r="BZ12" s="60"/>
      <c r="CB12" s="60"/>
      <c r="CC12" s="60"/>
      <c r="CD12" s="60"/>
    </row>
    <row r="13" spans="1:82" s="19" customFormat="1" ht="12.75" customHeight="1" x14ac:dyDescent="0.2">
      <c r="A13" s="295">
        <v>2003</v>
      </c>
      <c r="B13" s="87">
        <v>112</v>
      </c>
      <c r="C13" s="87"/>
      <c r="D13" s="87">
        <v>285</v>
      </c>
      <c r="E13" s="87"/>
      <c r="F13" s="87">
        <v>64</v>
      </c>
      <c r="G13" s="87"/>
      <c r="H13" s="87">
        <v>3125</v>
      </c>
      <c r="I13" s="87"/>
      <c r="J13" s="87">
        <v>245</v>
      </c>
      <c r="K13" s="87"/>
      <c r="L13" s="87">
        <v>3831</v>
      </c>
      <c r="M13"/>
      <c r="N13"/>
      <c r="O13"/>
      <c r="P13"/>
      <c r="Q13"/>
      <c r="R13"/>
      <c r="S13"/>
      <c r="T13"/>
      <c r="U13"/>
      <c r="V13"/>
      <c r="W13"/>
      <c r="X13"/>
      <c r="Y13"/>
      <c r="Z13"/>
      <c r="AA13"/>
      <c r="AB13"/>
      <c r="AC13"/>
      <c r="AD13"/>
      <c r="AE13"/>
      <c r="AF13"/>
      <c r="AG13"/>
      <c r="AH13" s="83"/>
      <c r="AI13" s="83"/>
      <c r="AJ13" s="83"/>
      <c r="AK13" s="83"/>
      <c r="AL13" s="30"/>
      <c r="AM13" s="30"/>
      <c r="AN13" s="30"/>
      <c r="AO13" s="30"/>
      <c r="AP13" s="30"/>
      <c r="AQ13" s="30"/>
      <c r="AR13" s="30"/>
      <c r="AS13" s="30"/>
      <c r="AT13" s="30"/>
      <c r="AU13" s="30"/>
      <c r="AV13" s="30"/>
      <c r="AW13" s="30"/>
      <c r="AX13" s="30"/>
      <c r="AY13" s="30"/>
      <c r="AZ13" s="30"/>
      <c r="BA13" s="173"/>
      <c r="BB13" s="173"/>
      <c r="BC13" s="173"/>
      <c r="BD13" s="173"/>
      <c r="BE13" s="173"/>
      <c r="BF13" s="173"/>
      <c r="BG13" s="173"/>
      <c r="BH13" s="173"/>
      <c r="BI13" s="173"/>
      <c r="BJ13" s="173"/>
      <c r="BK13" s="60"/>
      <c r="BL13" s="173"/>
      <c r="BM13" s="173"/>
      <c r="BN13" s="173"/>
      <c r="BO13" s="173"/>
      <c r="BP13" s="173"/>
      <c r="BQ13" s="173"/>
      <c r="BR13" s="173"/>
      <c r="BS13" s="173"/>
      <c r="BT13" s="173"/>
      <c r="BU13" s="139"/>
      <c r="BV13" s="139"/>
      <c r="BW13" s="139"/>
      <c r="BX13" s="139"/>
      <c r="BY13" s="139"/>
    </row>
    <row r="14" spans="1:82" s="19" customFormat="1" ht="12.75" customHeight="1" x14ac:dyDescent="0.2">
      <c r="A14" s="295">
        <v>2004</v>
      </c>
      <c r="B14" s="87">
        <v>102</v>
      </c>
      <c r="C14" s="87"/>
      <c r="D14" s="87">
        <v>197</v>
      </c>
      <c r="E14" s="87"/>
      <c r="F14" s="87">
        <v>56</v>
      </c>
      <c r="G14" s="87"/>
      <c r="H14" s="87">
        <v>3334</v>
      </c>
      <c r="I14" s="87"/>
      <c r="J14" s="87">
        <v>280</v>
      </c>
      <c r="K14" s="87"/>
      <c r="L14" s="87">
        <v>3969</v>
      </c>
      <c r="M14"/>
      <c r="N14"/>
      <c r="O14"/>
      <c r="P14"/>
      <c r="Q14"/>
      <c r="R14"/>
      <c r="S14"/>
      <c r="T14"/>
      <c r="U14"/>
      <c r="V14"/>
      <c r="W14"/>
      <c r="X14"/>
      <c r="Y14"/>
      <c r="Z14"/>
      <c r="AA14"/>
      <c r="AB14"/>
      <c r="AC14"/>
      <c r="AD14"/>
      <c r="AE14"/>
      <c r="AF14"/>
      <c r="AG14"/>
      <c r="AH14" s="83"/>
      <c r="AI14" s="83"/>
      <c r="AJ14" s="83"/>
      <c r="AK14" s="83"/>
      <c r="AL14" s="30"/>
      <c r="AM14" s="30"/>
      <c r="AN14" s="30"/>
      <c r="AO14" s="30"/>
      <c r="AP14" s="30"/>
      <c r="AQ14" s="30"/>
      <c r="AR14" s="30"/>
      <c r="AS14" s="30"/>
      <c r="AT14" s="30"/>
      <c r="AU14" s="30"/>
      <c r="AV14" s="30"/>
      <c r="AW14" s="30"/>
      <c r="AX14" s="30"/>
      <c r="AY14" s="30"/>
      <c r="AZ14" s="30"/>
      <c r="BA14" s="173"/>
      <c r="BB14" s="173"/>
      <c r="BC14" s="173"/>
      <c r="BD14" s="173"/>
      <c r="BE14" s="173"/>
      <c r="BF14" s="173"/>
      <c r="BG14" s="173"/>
      <c r="BH14" s="173"/>
      <c r="BI14" s="173"/>
      <c r="BJ14" s="173"/>
      <c r="BK14" s="60"/>
      <c r="BL14" s="173"/>
      <c r="BM14" s="173"/>
      <c r="BN14" s="173"/>
      <c r="BO14" s="173"/>
      <c r="BP14" s="173"/>
      <c r="BQ14" s="173"/>
      <c r="BR14" s="173"/>
      <c r="BS14" s="173"/>
      <c r="BT14" s="173"/>
      <c r="BU14" s="60"/>
      <c r="BV14" s="60"/>
      <c r="BW14" s="60"/>
      <c r="BX14" s="60"/>
      <c r="BY14" s="60"/>
      <c r="BZ14" s="60"/>
      <c r="CB14" s="60"/>
      <c r="CC14" s="60"/>
      <c r="CD14" s="60"/>
    </row>
    <row r="15" spans="1:82" s="19" customFormat="1" ht="12.75" customHeight="1" x14ac:dyDescent="0.2">
      <c r="A15" s="295">
        <v>2005</v>
      </c>
      <c r="B15" s="87">
        <v>131</v>
      </c>
      <c r="C15" s="87"/>
      <c r="D15" s="87">
        <v>203</v>
      </c>
      <c r="E15" s="87"/>
      <c r="F15" s="87">
        <v>58</v>
      </c>
      <c r="G15" s="87"/>
      <c r="H15" s="87">
        <v>3474</v>
      </c>
      <c r="I15" s="87"/>
      <c r="J15" s="87">
        <v>308</v>
      </c>
      <c r="K15" s="87"/>
      <c r="L15" s="87">
        <v>4174</v>
      </c>
      <c r="M15"/>
      <c r="N15"/>
      <c r="O15"/>
      <c r="P15"/>
      <c r="Q15"/>
      <c r="R15"/>
      <c r="S15"/>
      <c r="T15"/>
      <c r="U15"/>
      <c r="V15"/>
      <c r="W15"/>
      <c r="X15"/>
      <c r="Y15"/>
      <c r="Z15"/>
      <c r="AA15"/>
      <c r="AB15"/>
      <c r="AC15"/>
      <c r="AD15"/>
      <c r="AE15"/>
      <c r="AF15"/>
      <c r="AG15"/>
      <c r="AH15" s="83"/>
      <c r="AI15" s="83"/>
      <c r="AJ15" s="83"/>
      <c r="AK15" s="83"/>
      <c r="AL15" s="30"/>
      <c r="AM15" s="30"/>
      <c r="AN15" s="30"/>
      <c r="AO15" s="30"/>
      <c r="AP15" s="30"/>
      <c r="AQ15" s="30"/>
      <c r="AR15" s="30"/>
      <c r="AS15" s="30"/>
      <c r="AT15" s="30"/>
      <c r="AU15" s="30"/>
      <c r="AV15" s="30"/>
      <c r="AW15" s="30"/>
      <c r="AX15" s="30"/>
      <c r="AY15" s="30"/>
      <c r="AZ15" s="30"/>
      <c r="BA15" s="173"/>
      <c r="BB15" s="173"/>
      <c r="BC15" s="173"/>
      <c r="BD15" s="173"/>
      <c r="BE15" s="173"/>
      <c r="BF15" s="173"/>
      <c r="BG15" s="173"/>
      <c r="BH15" s="173"/>
      <c r="BI15" s="173"/>
      <c r="BJ15" s="173"/>
      <c r="BK15" s="60"/>
      <c r="BL15" s="173"/>
      <c r="BM15" s="173"/>
      <c r="BN15" s="173"/>
      <c r="BO15" s="173"/>
      <c r="BP15" s="173"/>
      <c r="BQ15" s="173"/>
      <c r="BR15" s="173"/>
      <c r="BS15" s="173"/>
      <c r="BT15" s="173"/>
      <c r="BU15" s="60"/>
      <c r="BV15" s="60"/>
      <c r="BW15" s="60"/>
      <c r="BX15" s="60"/>
      <c r="BY15" s="60"/>
      <c r="BZ15" s="60"/>
      <c r="CB15" s="60"/>
      <c r="CC15" s="60"/>
      <c r="CD15" s="60"/>
    </row>
    <row r="16" spans="1:82" s="19" customFormat="1" ht="12.75" customHeight="1" x14ac:dyDescent="0.2">
      <c r="A16" s="295">
        <v>2006</v>
      </c>
      <c r="B16" s="87">
        <v>170</v>
      </c>
      <c r="C16" s="87"/>
      <c r="D16" s="87">
        <v>285</v>
      </c>
      <c r="E16" s="87"/>
      <c r="F16" s="87">
        <v>61</v>
      </c>
      <c r="G16" s="87"/>
      <c r="H16" s="87">
        <v>3597</v>
      </c>
      <c r="I16" s="87"/>
      <c r="J16" s="87">
        <v>313</v>
      </c>
      <c r="K16" s="87"/>
      <c r="L16" s="87">
        <v>4426</v>
      </c>
      <c r="M16"/>
      <c r="N16"/>
      <c r="O16"/>
      <c r="P16"/>
      <c r="Q16"/>
      <c r="R16"/>
      <c r="S16"/>
      <c r="T16"/>
      <c r="U16"/>
      <c r="V16"/>
      <c r="W16"/>
      <c r="X16"/>
      <c r="Y16"/>
      <c r="Z16"/>
      <c r="AA16"/>
      <c r="AB16"/>
      <c r="AC16"/>
      <c r="AD16"/>
      <c r="AE16"/>
      <c r="AF16"/>
      <c r="AG16"/>
      <c r="AH16" s="83"/>
      <c r="AI16" s="83"/>
      <c r="AJ16" s="83"/>
      <c r="AK16" s="83"/>
      <c r="AL16" s="30"/>
      <c r="AM16" s="30"/>
      <c r="AN16" s="30"/>
      <c r="AO16" s="30"/>
      <c r="AP16" s="30"/>
      <c r="AQ16" s="30"/>
      <c r="AR16" s="30"/>
      <c r="AS16" s="30"/>
      <c r="AT16" s="30"/>
      <c r="AU16" s="30"/>
      <c r="AV16" s="30"/>
      <c r="AW16" s="30"/>
      <c r="AX16" s="30"/>
      <c r="AY16" s="30"/>
      <c r="AZ16" s="30"/>
      <c r="BA16" s="173"/>
      <c r="BB16" s="173"/>
      <c r="BC16" s="173"/>
      <c r="BD16" s="173"/>
      <c r="BE16" s="173"/>
      <c r="BF16" s="173"/>
      <c r="BG16" s="173"/>
      <c r="BH16" s="173"/>
      <c r="BI16" s="173"/>
      <c r="BJ16" s="173"/>
      <c r="BK16" s="60"/>
      <c r="BL16" s="173"/>
      <c r="BM16" s="173"/>
      <c r="BN16" s="173"/>
      <c r="BO16" s="173"/>
      <c r="BP16" s="173"/>
      <c r="BQ16" s="173"/>
      <c r="BR16" s="173"/>
      <c r="BS16" s="173"/>
      <c r="BT16" s="173"/>
      <c r="BU16" s="60"/>
      <c r="BV16" s="60"/>
      <c r="BW16" s="60"/>
      <c r="BX16" s="60"/>
      <c r="BY16" s="60"/>
      <c r="BZ16" s="60"/>
      <c r="CB16" s="60"/>
      <c r="CC16" s="60"/>
      <c r="CD16" s="60"/>
    </row>
    <row r="17" spans="1:82" s="19" customFormat="1" ht="12.75" customHeight="1" x14ac:dyDescent="0.2">
      <c r="A17" s="295">
        <v>2007</v>
      </c>
      <c r="B17" s="87">
        <v>173</v>
      </c>
      <c r="C17" s="87"/>
      <c r="D17" s="87">
        <v>240</v>
      </c>
      <c r="E17" s="87"/>
      <c r="F17" s="87">
        <v>62</v>
      </c>
      <c r="G17" s="87"/>
      <c r="H17" s="87">
        <v>3686</v>
      </c>
      <c r="I17" s="87"/>
      <c r="J17" s="87">
        <v>522</v>
      </c>
      <c r="K17" s="87"/>
      <c r="L17" s="87">
        <v>4683</v>
      </c>
      <c r="M17"/>
      <c r="N17"/>
      <c r="O17"/>
      <c r="P17"/>
      <c r="Q17"/>
      <c r="R17"/>
      <c r="S17"/>
      <c r="T17"/>
      <c r="U17"/>
      <c r="V17"/>
      <c r="W17"/>
      <c r="X17"/>
      <c r="Y17"/>
      <c r="Z17"/>
      <c r="AA17"/>
      <c r="AB17"/>
      <c r="AC17"/>
      <c r="AD17"/>
      <c r="AE17"/>
      <c r="AF17"/>
      <c r="AG17"/>
      <c r="AH17" s="83"/>
      <c r="AI17" s="83"/>
      <c r="AJ17" s="83"/>
      <c r="AK17" s="83"/>
      <c r="AL17" s="30"/>
      <c r="AM17" s="30"/>
      <c r="AN17" s="30"/>
      <c r="AO17" s="30"/>
      <c r="AP17" s="30"/>
      <c r="AQ17" s="30"/>
      <c r="AR17" s="30"/>
      <c r="AS17" s="30"/>
      <c r="AT17" s="30"/>
      <c r="AU17" s="30"/>
      <c r="AV17" s="30"/>
      <c r="AW17" s="30"/>
      <c r="AX17" s="30"/>
      <c r="AY17" s="30"/>
      <c r="AZ17" s="30"/>
      <c r="BA17" s="173"/>
      <c r="BB17" s="173"/>
      <c r="BC17" s="173"/>
      <c r="BD17" s="173"/>
      <c r="BE17" s="173"/>
      <c r="BF17" s="173"/>
      <c r="BG17" s="173"/>
      <c r="BH17" s="173"/>
      <c r="BI17" s="173"/>
      <c r="BJ17" s="173"/>
      <c r="BK17" s="60"/>
      <c r="BL17" s="173"/>
      <c r="BM17" s="173"/>
      <c r="BN17" s="173"/>
      <c r="BO17" s="173"/>
      <c r="BP17" s="173"/>
      <c r="BQ17" s="173"/>
      <c r="BR17" s="173"/>
      <c r="BS17" s="173"/>
      <c r="BT17" s="173"/>
      <c r="BU17" s="60"/>
      <c r="BV17" s="60"/>
      <c r="BW17" s="60"/>
      <c r="BX17" s="60"/>
      <c r="BY17" s="60"/>
      <c r="BZ17" s="60"/>
      <c r="CB17" s="60"/>
      <c r="CC17" s="60"/>
      <c r="CD17" s="60"/>
    </row>
    <row r="18" spans="1:82" s="19" customFormat="1" ht="12.75" customHeight="1" x14ac:dyDescent="0.2">
      <c r="A18" s="295">
        <v>2008</v>
      </c>
      <c r="B18" s="66">
        <v>180</v>
      </c>
      <c r="C18" s="66"/>
      <c r="D18" s="66">
        <v>215</v>
      </c>
      <c r="E18" s="66"/>
      <c r="F18" s="66">
        <v>59</v>
      </c>
      <c r="G18" s="66"/>
      <c r="H18" s="66">
        <v>3272</v>
      </c>
      <c r="I18" s="66"/>
      <c r="J18" s="66">
        <v>721</v>
      </c>
      <c r="K18" s="66"/>
      <c r="L18" s="66">
        <v>4447</v>
      </c>
      <c r="M18"/>
      <c r="N18"/>
      <c r="O18"/>
      <c r="P18"/>
      <c r="Q18"/>
      <c r="R18"/>
      <c r="S18"/>
      <c r="T18"/>
      <c r="U18"/>
      <c r="V18"/>
      <c r="W18"/>
      <c r="X18"/>
      <c r="Y18"/>
      <c r="Z18"/>
      <c r="AA18"/>
      <c r="AB18"/>
      <c r="AC18"/>
      <c r="AD18"/>
      <c r="AE18"/>
      <c r="AF18"/>
      <c r="AG18"/>
      <c r="AH18" s="83"/>
      <c r="AI18" s="83"/>
      <c r="AJ18" s="83"/>
      <c r="AK18" s="83"/>
      <c r="AL18" s="30"/>
      <c r="AM18" s="30"/>
      <c r="AN18" s="30"/>
      <c r="AO18" s="30"/>
      <c r="AP18" s="30"/>
      <c r="AQ18" s="30"/>
      <c r="AR18" s="30"/>
      <c r="AS18" s="30"/>
      <c r="AT18" s="30"/>
      <c r="AU18" s="30"/>
      <c r="AV18" s="30"/>
      <c r="AW18" s="30"/>
      <c r="AX18" s="30"/>
      <c r="AY18" s="30"/>
      <c r="AZ18" s="30"/>
      <c r="BA18" s="173"/>
      <c r="BB18" s="173"/>
      <c r="BC18" s="173"/>
      <c r="BD18" s="173"/>
      <c r="BE18" s="173"/>
      <c r="BF18" s="173"/>
      <c r="BG18" s="173"/>
      <c r="BH18" s="173"/>
      <c r="BI18" s="173"/>
      <c r="BJ18" s="173"/>
      <c r="BK18" s="60"/>
      <c r="BL18" s="173"/>
      <c r="BM18" s="173"/>
      <c r="BN18" s="173"/>
      <c r="BO18" s="173"/>
      <c r="BP18" s="173"/>
      <c r="BQ18" s="173"/>
      <c r="BR18" s="173"/>
      <c r="BS18" s="173"/>
      <c r="BT18" s="173"/>
      <c r="BU18" s="60"/>
      <c r="BV18" s="60"/>
      <c r="BW18" s="60"/>
      <c r="BX18" s="60"/>
      <c r="BY18" s="60"/>
      <c r="BZ18" s="60"/>
      <c r="CB18" s="60"/>
      <c r="CC18" s="60"/>
      <c r="CD18" s="60"/>
    </row>
    <row r="19" spans="1:82" s="19" customFormat="1" ht="12.75" customHeight="1" x14ac:dyDescent="0.2">
      <c r="A19" s="295">
        <v>2009</v>
      </c>
      <c r="B19" s="66">
        <v>217</v>
      </c>
      <c r="C19" s="66"/>
      <c r="D19" s="66">
        <v>180</v>
      </c>
      <c r="E19" s="66"/>
      <c r="F19" s="66">
        <v>91</v>
      </c>
      <c r="G19" s="66"/>
      <c r="H19" s="66">
        <v>2537</v>
      </c>
      <c r="I19" s="66"/>
      <c r="J19" s="66">
        <v>513</v>
      </c>
      <c r="K19" s="66"/>
      <c r="L19" s="66">
        <v>3538</v>
      </c>
      <c r="M19"/>
      <c r="N19"/>
      <c r="O19"/>
      <c r="P19"/>
      <c r="Q19"/>
      <c r="R19"/>
      <c r="S19"/>
      <c r="T19"/>
      <c r="U19"/>
      <c r="V19"/>
      <c r="W19"/>
      <c r="X19"/>
      <c r="Y19"/>
      <c r="Z19"/>
      <c r="AA19"/>
      <c r="AB19"/>
      <c r="AC19"/>
      <c r="AD19"/>
      <c r="AE19"/>
      <c r="AF19"/>
      <c r="AG19"/>
      <c r="AH19" s="83"/>
      <c r="AI19" s="83"/>
      <c r="AJ19" s="83"/>
      <c r="AK19" s="83"/>
      <c r="AL19" s="30"/>
      <c r="AM19" s="30"/>
      <c r="AN19" s="30"/>
      <c r="AO19" s="30"/>
      <c r="AP19" s="30"/>
      <c r="AQ19" s="30"/>
      <c r="AR19" s="30"/>
      <c r="AS19" s="30"/>
      <c r="AT19" s="30"/>
      <c r="AU19" s="30"/>
      <c r="AV19" s="30"/>
      <c r="AW19" s="30"/>
      <c r="AX19" s="30"/>
      <c r="AY19" s="30"/>
      <c r="AZ19" s="30"/>
      <c r="BA19" s="173"/>
      <c r="BB19" s="173"/>
      <c r="BC19" s="173"/>
      <c r="BD19" s="173"/>
      <c r="BE19" s="173"/>
      <c r="BF19" s="173"/>
      <c r="BG19" s="173"/>
      <c r="BH19" s="173"/>
      <c r="BI19" s="173"/>
      <c r="BJ19" s="173"/>
      <c r="BK19" s="60"/>
      <c r="BL19" s="173"/>
      <c r="BM19" s="173"/>
      <c r="BN19" s="173"/>
      <c r="BO19" s="173"/>
      <c r="BP19" s="173"/>
      <c r="BQ19" s="173"/>
      <c r="BR19" s="173"/>
      <c r="BS19" s="173"/>
      <c r="BT19" s="173"/>
      <c r="BU19" s="60"/>
      <c r="BV19" s="60"/>
      <c r="BW19" s="60"/>
      <c r="BX19" s="60"/>
      <c r="BY19" s="60"/>
      <c r="BZ19" s="60"/>
      <c r="CB19" s="60"/>
      <c r="CC19" s="60"/>
      <c r="CD19" s="60"/>
    </row>
    <row r="20" spans="1:82" s="19" customFormat="1" ht="12.75" customHeight="1" x14ac:dyDescent="0.2">
      <c r="A20" s="295">
        <v>2010</v>
      </c>
      <c r="B20" s="66">
        <v>178</v>
      </c>
      <c r="C20" s="66"/>
      <c r="D20" s="66">
        <v>231</v>
      </c>
      <c r="E20" s="66"/>
      <c r="F20" s="66">
        <v>25</v>
      </c>
      <c r="G20" s="66"/>
      <c r="H20" s="66">
        <v>2957</v>
      </c>
      <c r="I20" s="66"/>
      <c r="J20" s="66">
        <v>499</v>
      </c>
      <c r="K20" s="66"/>
      <c r="L20" s="66">
        <v>3890</v>
      </c>
      <c r="M20"/>
      <c r="N20"/>
      <c r="O20"/>
      <c r="P20"/>
      <c r="Q20"/>
      <c r="R20"/>
      <c r="S20"/>
      <c r="T20"/>
      <c r="U20"/>
      <c r="V20"/>
      <c r="W20"/>
      <c r="X20"/>
      <c r="Y20"/>
      <c r="Z20"/>
      <c r="AA20"/>
      <c r="AB20"/>
      <c r="AC20"/>
      <c r="AD20"/>
      <c r="AE20"/>
      <c r="AF20"/>
      <c r="AG20"/>
      <c r="AH20" s="83"/>
      <c r="AI20" s="83"/>
      <c r="AJ20" s="83"/>
      <c r="AK20" s="83"/>
      <c r="AL20" s="30"/>
      <c r="AM20" s="30"/>
      <c r="AN20" s="30"/>
      <c r="AO20" s="30"/>
      <c r="AP20" s="30"/>
      <c r="AQ20" s="30"/>
      <c r="AR20" s="30"/>
      <c r="AS20" s="30"/>
      <c r="AT20" s="30"/>
      <c r="AU20" s="30"/>
      <c r="AV20" s="30"/>
      <c r="AW20" s="30"/>
      <c r="AX20" s="30"/>
      <c r="AY20" s="30"/>
      <c r="AZ20" s="30"/>
      <c r="BA20" s="173"/>
      <c r="BB20" s="173"/>
      <c r="BC20" s="173"/>
      <c r="BD20" s="173"/>
      <c r="BE20" s="173"/>
      <c r="BF20" s="173"/>
      <c r="BG20" s="173"/>
      <c r="BH20" s="173"/>
      <c r="BI20" s="173"/>
      <c r="BJ20" s="173"/>
      <c r="BK20" s="60"/>
      <c r="BL20" s="173"/>
      <c r="BM20" s="173"/>
      <c r="BN20" s="173"/>
      <c r="BO20" s="173"/>
      <c r="BP20" s="173"/>
      <c r="BQ20" s="173"/>
      <c r="BR20" s="173"/>
      <c r="BS20" s="173"/>
      <c r="BT20" s="173"/>
      <c r="BU20" s="60"/>
      <c r="BV20" s="60"/>
      <c r="BW20" s="60"/>
      <c r="BX20" s="60"/>
      <c r="BY20" s="60"/>
      <c r="BZ20" s="60"/>
      <c r="CB20" s="60"/>
      <c r="CC20" s="60"/>
      <c r="CD20" s="60"/>
    </row>
    <row r="21" spans="1:82" s="19" customFormat="1" ht="12.75" customHeight="1" x14ac:dyDescent="0.2">
      <c r="A21" s="295">
        <v>2011</v>
      </c>
      <c r="B21" s="66">
        <v>430</v>
      </c>
      <c r="C21" s="66"/>
      <c r="D21" s="66">
        <v>283</v>
      </c>
      <c r="E21" s="66"/>
      <c r="F21" s="66">
        <v>47</v>
      </c>
      <c r="G21" s="66"/>
      <c r="H21" s="66">
        <v>3348</v>
      </c>
      <c r="I21" s="66"/>
      <c r="J21" s="66">
        <v>515</v>
      </c>
      <c r="K21" s="66"/>
      <c r="L21" s="66">
        <v>4623</v>
      </c>
      <c r="M21"/>
      <c r="N21"/>
      <c r="O21"/>
      <c r="P21"/>
      <c r="Q21"/>
      <c r="R21"/>
      <c r="S21"/>
      <c r="T21"/>
      <c r="U21"/>
      <c r="V21"/>
      <c r="W21"/>
      <c r="X21"/>
      <c r="Y21"/>
      <c r="Z21"/>
      <c r="AA21"/>
      <c r="AB21"/>
      <c r="AC21"/>
      <c r="AD21"/>
      <c r="AE21"/>
      <c r="AF21"/>
      <c r="AG21"/>
      <c r="AH21" s="83"/>
      <c r="AI21" s="83"/>
      <c r="AJ21" s="83"/>
      <c r="AK21" s="83"/>
      <c r="AL21" s="30"/>
      <c r="AM21" s="30"/>
      <c r="AN21" s="30"/>
      <c r="AO21" s="30"/>
      <c r="AP21" s="30"/>
      <c r="AQ21" s="30"/>
      <c r="AR21" s="30"/>
      <c r="AS21" s="30"/>
      <c r="AT21" s="30"/>
      <c r="AU21" s="30"/>
      <c r="AV21" s="30"/>
      <c r="AW21" s="30"/>
      <c r="AX21" s="30"/>
      <c r="AY21" s="30"/>
      <c r="AZ21" s="30"/>
      <c r="BA21" s="173"/>
      <c r="BB21" s="173"/>
      <c r="BC21" s="173"/>
      <c r="BD21" s="173"/>
      <c r="BE21" s="173"/>
      <c r="BF21" s="173"/>
      <c r="BG21" s="173"/>
      <c r="BH21" s="173"/>
      <c r="BI21" s="173"/>
      <c r="BJ21" s="173"/>
      <c r="BK21" s="60"/>
      <c r="BL21" s="173"/>
      <c r="BM21" s="173"/>
      <c r="BN21" s="173"/>
      <c r="BO21" s="173"/>
      <c r="BP21" s="173"/>
      <c r="BQ21" s="173"/>
      <c r="BR21" s="173"/>
      <c r="BS21" s="173"/>
      <c r="BT21" s="173"/>
      <c r="BU21" s="60"/>
      <c r="BV21" s="60"/>
      <c r="BW21" s="60"/>
      <c r="BX21" s="60"/>
      <c r="BY21" s="60"/>
      <c r="BZ21" s="60"/>
      <c r="CB21" s="60"/>
      <c r="CC21" s="60"/>
      <c r="CD21" s="60"/>
    </row>
    <row r="22" spans="1:82" s="19" customFormat="1" ht="12.75" customHeight="1" x14ac:dyDescent="0.2">
      <c r="A22" s="295">
        <v>2012</v>
      </c>
      <c r="B22" s="66">
        <v>476</v>
      </c>
      <c r="C22" s="66"/>
      <c r="D22" s="66">
        <v>219</v>
      </c>
      <c r="E22" s="66"/>
      <c r="F22" s="66">
        <v>92</v>
      </c>
      <c r="G22" s="66"/>
      <c r="H22" s="66">
        <v>2675</v>
      </c>
      <c r="I22" s="66"/>
      <c r="J22" s="66">
        <v>530</v>
      </c>
      <c r="K22" s="66"/>
      <c r="L22" s="66">
        <v>3992</v>
      </c>
      <c r="M22"/>
      <c r="N22"/>
      <c r="O22"/>
      <c r="P22"/>
      <c r="Q22"/>
      <c r="R22"/>
      <c r="S22"/>
      <c r="T22"/>
      <c r="U22"/>
      <c r="V22"/>
      <c r="W22"/>
      <c r="X22"/>
      <c r="Y22"/>
      <c r="Z22"/>
      <c r="AA22"/>
      <c r="AB22"/>
      <c r="AC22"/>
      <c r="AD22"/>
      <c r="AE22"/>
      <c r="AF22"/>
      <c r="AG22"/>
      <c r="AH22" s="83"/>
      <c r="AI22" s="83"/>
      <c r="AJ22" s="83"/>
      <c r="AK22" s="83"/>
      <c r="AL22" s="30"/>
      <c r="AM22" s="30"/>
      <c r="AN22" s="30"/>
      <c r="AO22" s="30"/>
      <c r="AP22" s="30"/>
      <c r="AQ22" s="30"/>
      <c r="AR22" s="30"/>
      <c r="AS22" s="30"/>
      <c r="AT22" s="30"/>
      <c r="AU22" s="30"/>
      <c r="AV22" s="30"/>
      <c r="AW22" s="30"/>
      <c r="AX22" s="30"/>
      <c r="AY22" s="30"/>
      <c r="AZ22" s="30"/>
      <c r="BA22" s="173"/>
      <c r="BB22" s="173"/>
      <c r="BC22" s="173"/>
      <c r="BD22" s="173"/>
      <c r="BE22" s="173"/>
      <c r="BF22" s="173"/>
      <c r="BG22" s="173"/>
      <c r="BH22" s="173"/>
      <c r="BI22" s="173"/>
      <c r="BJ22" s="173"/>
      <c r="BK22" s="60"/>
      <c r="BL22" s="173"/>
      <c r="BM22" s="173"/>
      <c r="BN22" s="173"/>
      <c r="BO22" s="173"/>
      <c r="BP22" s="173"/>
      <c r="BQ22" s="173"/>
      <c r="BR22" s="173"/>
      <c r="BS22" s="173"/>
      <c r="BT22" s="173"/>
      <c r="BU22" s="60"/>
      <c r="BV22" s="60"/>
      <c r="BW22" s="60"/>
      <c r="BX22" s="60"/>
      <c r="BY22" s="60"/>
      <c r="BZ22" s="60"/>
      <c r="CB22" s="60"/>
      <c r="CC22" s="60"/>
      <c r="CD22" s="60"/>
    </row>
    <row r="23" spans="1:82" s="19" customFormat="1" ht="12.75" customHeight="1" x14ac:dyDescent="0.2">
      <c r="A23" s="295">
        <v>2013</v>
      </c>
      <c r="B23" s="66">
        <v>639</v>
      </c>
      <c r="C23" s="66"/>
      <c r="D23" s="66">
        <v>204</v>
      </c>
      <c r="E23" s="66"/>
      <c r="F23" s="66">
        <v>85</v>
      </c>
      <c r="G23" s="66"/>
      <c r="H23" s="66">
        <v>2402</v>
      </c>
      <c r="I23" s="66"/>
      <c r="J23" s="66">
        <v>458</v>
      </c>
      <c r="K23" s="66"/>
      <c r="L23" s="66">
        <v>3788</v>
      </c>
      <c r="M23"/>
      <c r="N23"/>
      <c r="O23"/>
      <c r="P23"/>
      <c r="Q23"/>
      <c r="R23"/>
      <c r="S23"/>
      <c r="T23"/>
      <c r="U23"/>
      <c r="V23"/>
      <c r="W23"/>
      <c r="X23"/>
      <c r="Y23"/>
      <c r="Z23"/>
      <c r="AA23"/>
      <c r="AB23"/>
      <c r="AC23"/>
      <c r="AD23"/>
      <c r="AE23"/>
      <c r="AF23"/>
      <c r="AG23"/>
      <c r="AH23" s="83"/>
      <c r="AI23" s="83"/>
      <c r="AJ23" s="83"/>
      <c r="AK23" s="83"/>
      <c r="AL23" s="30"/>
      <c r="AM23" s="30"/>
      <c r="AN23" s="30"/>
      <c r="AO23" s="30"/>
      <c r="AP23" s="30"/>
      <c r="AQ23" s="30"/>
      <c r="AR23" s="30"/>
      <c r="AS23" s="30"/>
      <c r="AT23" s="30"/>
      <c r="AU23" s="30"/>
      <c r="AV23" s="30"/>
      <c r="AW23" s="30"/>
      <c r="AX23" s="30"/>
      <c r="AY23" s="30"/>
      <c r="AZ23" s="30"/>
      <c r="BA23" s="173"/>
      <c r="BB23" s="173"/>
      <c r="BC23" s="173"/>
      <c r="BD23" s="173"/>
      <c r="BE23" s="173"/>
      <c r="BF23" s="173"/>
      <c r="BG23" s="173"/>
      <c r="BH23" s="173"/>
      <c r="BI23" s="173"/>
      <c r="BJ23" s="173"/>
      <c r="BK23" s="60"/>
      <c r="BL23" s="173"/>
      <c r="BM23" s="173"/>
      <c r="BN23" s="173"/>
      <c r="BO23" s="173"/>
      <c r="BP23" s="173"/>
      <c r="BQ23" s="173"/>
      <c r="BR23" s="173"/>
      <c r="BS23" s="173"/>
      <c r="BT23" s="173"/>
      <c r="BU23" s="60"/>
      <c r="BV23" s="60"/>
      <c r="BW23" s="60"/>
      <c r="BX23" s="60"/>
      <c r="BY23" s="60"/>
      <c r="BZ23" s="60"/>
      <c r="CB23" s="60"/>
      <c r="CC23" s="60"/>
      <c r="CD23" s="60"/>
    </row>
    <row r="24" spans="1:82" s="19" customFormat="1" ht="12.75" customHeight="1" x14ac:dyDescent="0.2">
      <c r="A24" s="295">
        <v>2014</v>
      </c>
      <c r="B24" s="66">
        <v>1117</v>
      </c>
      <c r="C24" s="66"/>
      <c r="D24" s="66">
        <v>230</v>
      </c>
      <c r="E24" s="66"/>
      <c r="F24" s="66">
        <v>94</v>
      </c>
      <c r="G24" s="66"/>
      <c r="H24" s="66">
        <v>2227</v>
      </c>
      <c r="I24" s="66"/>
      <c r="J24" s="66">
        <v>552</v>
      </c>
      <c r="K24" s="66"/>
      <c r="L24" s="66">
        <v>4220</v>
      </c>
      <c r="M24"/>
      <c r="N24"/>
      <c r="O24"/>
      <c r="P24"/>
      <c r="Q24"/>
      <c r="R24"/>
      <c r="S24"/>
      <c r="T24"/>
      <c r="U24"/>
      <c r="V24"/>
      <c r="W24"/>
      <c r="X24"/>
      <c r="Y24"/>
      <c r="Z24"/>
      <c r="AA24"/>
      <c r="AB24"/>
      <c r="AC24"/>
      <c r="AD24"/>
      <c r="AE24"/>
      <c r="AF24"/>
      <c r="AG24"/>
      <c r="AH24" s="83"/>
      <c r="AI24" s="83"/>
      <c r="AJ24" s="83"/>
      <c r="AK24" s="83"/>
      <c r="AL24" s="30"/>
      <c r="AM24" s="30"/>
      <c r="AN24" s="30"/>
      <c r="AO24" s="30"/>
      <c r="AP24" s="30"/>
      <c r="AQ24" s="30"/>
      <c r="AR24" s="30"/>
      <c r="AS24" s="30"/>
      <c r="AT24" s="30"/>
      <c r="AU24" s="30"/>
      <c r="AV24" s="30"/>
      <c r="AW24" s="30"/>
      <c r="AX24" s="30"/>
      <c r="AY24" s="30"/>
      <c r="AZ24" s="30"/>
      <c r="BA24" s="173"/>
      <c r="BB24" s="173"/>
      <c r="BC24" s="173"/>
      <c r="BD24" s="173"/>
      <c r="BE24" s="173"/>
      <c r="BF24" s="173"/>
      <c r="BG24" s="173"/>
      <c r="BH24" s="173"/>
      <c r="BI24" s="173"/>
      <c r="BJ24" s="173"/>
      <c r="BK24" s="60"/>
      <c r="BL24" s="173"/>
      <c r="BM24" s="173"/>
      <c r="BN24" s="173"/>
      <c r="BO24" s="173"/>
      <c r="BP24" s="173"/>
      <c r="BQ24" s="173"/>
      <c r="BR24" s="173"/>
      <c r="BS24" s="173"/>
      <c r="BT24" s="173"/>
      <c r="BU24" s="60"/>
      <c r="BV24" s="60"/>
      <c r="BW24" s="60"/>
      <c r="BX24" s="60"/>
      <c r="BY24" s="60"/>
      <c r="BZ24" s="60"/>
      <c r="CB24" s="60"/>
      <c r="CC24" s="60"/>
      <c r="CD24" s="60"/>
    </row>
    <row r="25" spans="1:82" s="19" customFormat="1" ht="12.75" customHeight="1" x14ac:dyDescent="0.2">
      <c r="A25" s="295">
        <v>2015</v>
      </c>
      <c r="B25" s="66">
        <v>2012</v>
      </c>
      <c r="C25" s="66"/>
      <c r="D25" s="66">
        <v>238</v>
      </c>
      <c r="E25" s="66"/>
      <c r="F25" s="66">
        <v>159</v>
      </c>
      <c r="G25" s="66"/>
      <c r="H25" s="66">
        <v>2133</v>
      </c>
      <c r="I25" s="66"/>
      <c r="J25" s="66">
        <v>676</v>
      </c>
      <c r="K25" s="66"/>
      <c r="L25" s="66">
        <v>5218</v>
      </c>
      <c r="M25"/>
      <c r="N25"/>
      <c r="O25"/>
      <c r="P25"/>
      <c r="Q25"/>
      <c r="R25"/>
      <c r="S25"/>
      <c r="T25"/>
      <c r="U25"/>
      <c r="V25"/>
      <c r="W25"/>
      <c r="X25"/>
      <c r="Y25"/>
      <c r="Z25"/>
      <c r="AA25"/>
      <c r="AB25"/>
      <c r="AC25"/>
      <c r="AD25"/>
      <c r="AE25"/>
      <c r="AF25"/>
      <c r="AG25"/>
      <c r="AH25" s="83"/>
      <c r="AI25" s="83"/>
      <c r="AJ25" s="83"/>
      <c r="AK25" s="83"/>
      <c r="AL25" s="30"/>
      <c r="AM25" s="30"/>
      <c r="AN25" s="30"/>
      <c r="AO25" s="30"/>
      <c r="AP25" s="30"/>
      <c r="AQ25" s="30"/>
      <c r="AR25" s="30"/>
      <c r="AS25" s="30"/>
      <c r="AT25" s="30"/>
      <c r="AU25" s="30"/>
      <c r="AV25" s="30"/>
      <c r="AW25" s="30"/>
      <c r="AX25" s="30"/>
      <c r="AY25" s="30"/>
      <c r="AZ25" s="30"/>
      <c r="BA25" s="173"/>
      <c r="BB25" s="173"/>
      <c r="BC25" s="173"/>
      <c r="BD25" s="173"/>
      <c r="BE25" s="173"/>
      <c r="BF25" s="173"/>
      <c r="BG25" s="173"/>
      <c r="BH25" s="173"/>
      <c r="BI25" s="173"/>
      <c r="BJ25" s="173"/>
      <c r="BK25" s="60"/>
      <c r="BL25" s="173"/>
      <c r="BM25" s="173"/>
      <c r="BN25" s="173"/>
      <c r="BO25" s="173"/>
      <c r="BP25" s="173"/>
      <c r="BQ25" s="173"/>
      <c r="BR25" s="173"/>
      <c r="BS25" s="173"/>
      <c r="BT25" s="173"/>
      <c r="BU25" s="60"/>
      <c r="BV25" s="60"/>
      <c r="BW25" s="60"/>
      <c r="BX25" s="60"/>
      <c r="BY25" s="60"/>
      <c r="BZ25" s="60"/>
      <c r="CB25" s="60"/>
      <c r="CC25" s="60"/>
      <c r="CD25" s="60"/>
    </row>
    <row r="26" spans="1:82" s="19" customFormat="1" ht="12.75" customHeight="1" x14ac:dyDescent="0.2">
      <c r="A26" s="295">
        <v>2016</v>
      </c>
      <c r="B26" s="66">
        <v>5148</v>
      </c>
      <c r="C26" s="66"/>
      <c r="D26" s="66">
        <v>309</v>
      </c>
      <c r="E26" s="66"/>
      <c r="F26" s="66">
        <v>157</v>
      </c>
      <c r="G26" s="66"/>
      <c r="H26" s="66">
        <v>2429</v>
      </c>
      <c r="I26" s="66"/>
      <c r="J26" s="66">
        <v>732</v>
      </c>
      <c r="K26" s="66"/>
      <c r="L26" s="66">
        <v>8775</v>
      </c>
      <c r="M26"/>
      <c r="N26"/>
      <c r="O26"/>
      <c r="P26"/>
      <c r="Q26"/>
      <c r="R26"/>
      <c r="S26"/>
      <c r="T26"/>
      <c r="U26"/>
      <c r="V26"/>
      <c r="W26"/>
      <c r="X26"/>
      <c r="Y26"/>
      <c r="Z26"/>
      <c r="AA26"/>
      <c r="AB26"/>
      <c r="AC26"/>
      <c r="AD26"/>
      <c r="AE26"/>
      <c r="AF26"/>
      <c r="AG26"/>
      <c r="AH26" s="83"/>
      <c r="AI26" s="83"/>
      <c r="AJ26" s="83"/>
      <c r="AK26" s="83"/>
      <c r="AL26" s="30"/>
      <c r="AM26" s="30"/>
      <c r="AN26" s="30"/>
      <c r="AO26" s="30"/>
      <c r="AP26" s="30"/>
      <c r="AQ26" s="30"/>
      <c r="AR26" s="30"/>
      <c r="AS26" s="30"/>
      <c r="AT26" s="30"/>
      <c r="AU26" s="30"/>
      <c r="AV26" s="30"/>
      <c r="AW26" s="30"/>
      <c r="AX26" s="30"/>
      <c r="AY26" s="30"/>
      <c r="AZ26" s="30"/>
      <c r="BA26" s="173"/>
      <c r="BB26" s="173"/>
      <c r="BC26" s="173"/>
      <c r="BD26" s="173"/>
      <c r="BE26" s="173"/>
      <c r="BF26" s="173"/>
      <c r="BG26" s="173"/>
      <c r="BH26" s="173"/>
      <c r="BI26" s="173"/>
      <c r="BJ26" s="173"/>
      <c r="BK26" s="60"/>
      <c r="BL26" s="173"/>
      <c r="BM26" s="173"/>
      <c r="BN26" s="173"/>
      <c r="BO26" s="173"/>
      <c r="BP26" s="173"/>
      <c r="BQ26" s="173"/>
      <c r="BR26" s="173"/>
      <c r="BS26" s="173"/>
      <c r="BT26" s="173"/>
      <c r="BU26" s="60"/>
      <c r="BV26" s="60"/>
      <c r="BW26" s="60"/>
      <c r="BX26" s="60"/>
      <c r="BY26" s="60"/>
      <c r="BZ26" s="60"/>
      <c r="CB26" s="60"/>
      <c r="CC26" s="60"/>
      <c r="CD26" s="60"/>
    </row>
    <row r="27" spans="1:82" s="19" customFormat="1" ht="12.75" customHeight="1" x14ac:dyDescent="0.2">
      <c r="A27" s="295">
        <v>2017</v>
      </c>
      <c r="B27" s="66">
        <v>2779</v>
      </c>
      <c r="C27" s="66"/>
      <c r="D27" s="66">
        <v>177</v>
      </c>
      <c r="E27" s="66"/>
      <c r="F27" s="66">
        <v>108</v>
      </c>
      <c r="G27" s="66"/>
      <c r="H27" s="66">
        <v>1602</v>
      </c>
      <c r="I27" s="66"/>
      <c r="J27" s="66">
        <v>589</v>
      </c>
      <c r="K27" s="66"/>
      <c r="L27" s="66">
        <v>5255</v>
      </c>
      <c r="M27"/>
      <c r="N27"/>
      <c r="O27"/>
      <c r="P27"/>
      <c r="Q27"/>
      <c r="R27"/>
      <c r="S27"/>
      <c r="T27"/>
      <c r="U27"/>
      <c r="V27"/>
      <c r="W27"/>
      <c r="X27"/>
      <c r="Y27"/>
      <c r="Z27"/>
      <c r="AA27"/>
      <c r="AB27"/>
      <c r="AC27"/>
      <c r="AD27"/>
      <c r="AE27"/>
      <c r="AF27"/>
      <c r="AG27"/>
      <c r="AH27" s="83"/>
      <c r="AI27" s="83"/>
      <c r="AJ27" s="83"/>
      <c r="AK27" s="83"/>
      <c r="AL27" s="12"/>
      <c r="AM27" s="12"/>
      <c r="AN27" s="12"/>
      <c r="AO27" s="12"/>
      <c r="AP27" s="12"/>
      <c r="AQ27" s="30"/>
      <c r="AR27" s="30"/>
      <c r="AS27" s="30"/>
      <c r="AT27" s="30"/>
      <c r="AU27" s="30"/>
      <c r="AV27" s="30"/>
      <c r="AW27" s="30"/>
      <c r="AX27" s="30"/>
      <c r="AY27" s="30"/>
      <c r="AZ27" s="30"/>
      <c r="BA27" s="173"/>
      <c r="BB27" s="173"/>
      <c r="BC27" s="173"/>
      <c r="BD27" s="173"/>
      <c r="BE27" s="173"/>
      <c r="BF27" s="173"/>
      <c r="BG27" s="173"/>
      <c r="BH27" s="173"/>
      <c r="BI27" s="173"/>
      <c r="BJ27" s="173"/>
      <c r="BK27" s="60"/>
      <c r="BL27" s="173"/>
      <c r="BM27" s="173"/>
      <c r="BN27" s="173"/>
      <c r="BO27" s="173"/>
      <c r="BP27" s="173"/>
      <c r="BQ27" s="173"/>
      <c r="BR27" s="173"/>
      <c r="BS27" s="173"/>
      <c r="BT27" s="173"/>
      <c r="BU27" s="60"/>
      <c r="BV27" s="60"/>
      <c r="BW27" s="60"/>
      <c r="BX27" s="60"/>
      <c r="BY27" s="60"/>
      <c r="BZ27" s="60"/>
      <c r="CB27" s="60"/>
      <c r="CC27" s="60"/>
      <c r="CD27" s="60"/>
    </row>
    <row r="28" spans="1:82" ht="12.75" customHeight="1" x14ac:dyDescent="0.2">
      <c r="A28" s="259" t="s">
        <v>39</v>
      </c>
      <c r="B28" s="66" t="s">
        <v>40</v>
      </c>
      <c r="C28" s="66"/>
      <c r="D28" s="66">
        <v>3</v>
      </c>
      <c r="E28" s="66"/>
      <c r="F28" s="66">
        <v>3</v>
      </c>
      <c r="G28" s="66"/>
      <c r="H28" s="66">
        <v>6</v>
      </c>
      <c r="I28" s="66"/>
      <c r="J28" s="66" t="s">
        <v>40</v>
      </c>
      <c r="K28" s="66"/>
      <c r="L28" s="66">
        <v>12</v>
      </c>
      <c r="M28"/>
      <c r="N28"/>
      <c r="AB28"/>
      <c r="AC28"/>
      <c r="AD28"/>
      <c r="AE28"/>
      <c r="AF28"/>
      <c r="AG28"/>
      <c r="AH28" s="83"/>
      <c r="AI28" s="83"/>
      <c r="AJ28" s="83"/>
      <c r="AK28" s="83"/>
      <c r="AL28" s="22"/>
      <c r="AM28" s="22"/>
      <c r="AN28" s="13"/>
      <c r="AO28" s="13"/>
      <c r="AP28" s="13"/>
      <c r="AQ28" s="13"/>
      <c r="AR28" s="13"/>
      <c r="AS28" s="13"/>
      <c r="AT28" s="13"/>
      <c r="AU28" s="22"/>
      <c r="AV28" s="22"/>
      <c r="AW28" s="22"/>
      <c r="AX28" s="22"/>
      <c r="AY28" s="22"/>
      <c r="AZ28" s="22"/>
      <c r="BF28" s="15"/>
      <c r="BG28" s="15"/>
      <c r="BH28" s="173"/>
      <c r="BI28" s="173"/>
      <c r="BJ28" s="15"/>
      <c r="BK28" s="60"/>
      <c r="BL28" s="15"/>
      <c r="BM28" s="15"/>
      <c r="BN28" s="15"/>
      <c r="BO28" s="60"/>
    </row>
    <row r="29" spans="1:82" s="25" customFormat="1" ht="12.75" customHeight="1" x14ac:dyDescent="0.2">
      <c r="A29" s="183" t="s">
        <v>48</v>
      </c>
      <c r="B29" s="288">
        <f>SUM(B8:B28)</f>
        <v>29463</v>
      </c>
      <c r="C29" s="288"/>
      <c r="D29" s="288">
        <f>SUM(D8:D28)</f>
        <v>97301</v>
      </c>
      <c r="E29" s="288"/>
      <c r="F29" s="288">
        <f>SUM(F8:F28)</f>
        <v>39838</v>
      </c>
      <c r="G29" s="288"/>
      <c r="H29" s="288">
        <f>SUM(H8:H28)</f>
        <v>156870</v>
      </c>
      <c r="I29" s="288"/>
      <c r="J29" s="288">
        <f>SUM(J8:J28)</f>
        <v>10768</v>
      </c>
      <c r="K29" s="288"/>
      <c r="L29" s="288">
        <f>SUM(L8:L28)</f>
        <v>334240</v>
      </c>
      <c r="M29"/>
      <c r="N29"/>
      <c r="O29"/>
      <c r="P29"/>
      <c r="Q29"/>
      <c r="R29"/>
      <c r="S29"/>
      <c r="T29"/>
      <c r="U29"/>
      <c r="V29"/>
      <c r="W29"/>
      <c r="X29"/>
      <c r="Y29"/>
      <c r="Z29"/>
      <c r="AA29"/>
    </row>
    <row r="30" spans="1:82" ht="12.75" customHeight="1" x14ac:dyDescent="0.2">
      <c r="B30" s="15"/>
      <c r="C30" s="15"/>
      <c r="D30" s="15"/>
      <c r="E30" s="15"/>
      <c r="F30" s="15"/>
      <c r="G30" s="15"/>
      <c r="H30" s="15"/>
      <c r="I30" s="15"/>
      <c r="J30" s="15"/>
      <c r="K30" s="15"/>
      <c r="L30" s="15"/>
      <c r="M30"/>
      <c r="N30"/>
    </row>
    <row r="31" spans="1:82" ht="12.75" customHeight="1" x14ac:dyDescent="0.2">
      <c r="M31"/>
      <c r="N31"/>
    </row>
    <row r="32" spans="1:82" ht="12.75" customHeight="1" x14ac:dyDescent="0.2">
      <c r="H32" s="22"/>
      <c r="I32" s="22"/>
      <c r="J32" s="22"/>
      <c r="M32"/>
      <c r="N32"/>
    </row>
    <row r="33" spans="1:37" ht="12.75" customHeight="1" x14ac:dyDescent="0.2">
      <c r="H33" s="24"/>
      <c r="I33" s="24"/>
      <c r="J33" s="24"/>
      <c r="K33" s="25"/>
      <c r="L33" s="25"/>
      <c r="M33"/>
      <c r="N33"/>
    </row>
    <row r="34" spans="1:37" s="25" customFormat="1" ht="12.75" customHeight="1" x14ac:dyDescent="0.2">
      <c r="A34" s="157" t="s">
        <v>186</v>
      </c>
      <c r="B34" s="223"/>
      <c r="C34" s="223"/>
      <c r="D34" s="223"/>
      <c r="H34" s="263"/>
      <c r="I34" s="263"/>
      <c r="J34" s="263"/>
      <c r="K34" s="225"/>
      <c r="L34" s="225"/>
      <c r="M34"/>
      <c r="N34"/>
      <c r="O34"/>
      <c r="P34"/>
      <c r="Q34"/>
      <c r="R34"/>
      <c r="S34"/>
      <c r="T34"/>
      <c r="U34"/>
      <c r="V34"/>
      <c r="W34"/>
      <c r="X34"/>
      <c r="Y34"/>
      <c r="Z34"/>
      <c r="AA34"/>
    </row>
    <row r="35" spans="1:37" s="225" customFormat="1" ht="12.75" customHeight="1" x14ac:dyDescent="0.2">
      <c r="A35" s="131" t="s">
        <v>578</v>
      </c>
      <c r="B35" s="260"/>
      <c r="C35" s="260"/>
      <c r="D35" s="260"/>
      <c r="H35" s="269"/>
      <c r="I35" s="269"/>
      <c r="J35" s="269"/>
      <c r="K35" s="227"/>
      <c r="L35" s="227"/>
      <c r="M35" s="227"/>
      <c r="N35" s="227"/>
      <c r="O35"/>
      <c r="P35"/>
      <c r="Q35"/>
      <c r="R35"/>
      <c r="S35"/>
      <c r="T35"/>
      <c r="U35"/>
      <c r="V35"/>
      <c r="W35"/>
      <c r="X35"/>
      <c r="Y35"/>
      <c r="Z35"/>
      <c r="AA35"/>
    </row>
    <row r="36" spans="1:37" s="227" customFormat="1" ht="12.75" customHeight="1" x14ac:dyDescent="0.2">
      <c r="A36" s="119" t="s">
        <v>579</v>
      </c>
      <c r="B36" s="266"/>
      <c r="C36" s="266"/>
      <c r="D36" s="266"/>
      <c r="H36" s="22"/>
      <c r="I36" s="22"/>
      <c r="J36" s="22"/>
      <c r="K36" s="22"/>
      <c r="L36" s="22"/>
      <c r="M36" s="22"/>
      <c r="N36" s="22"/>
      <c r="O36"/>
      <c r="P36"/>
      <c r="Q36"/>
      <c r="R36"/>
      <c r="S36"/>
      <c r="T36"/>
      <c r="U36"/>
      <c r="V36"/>
      <c r="W36"/>
      <c r="X36"/>
      <c r="Y36"/>
      <c r="Z36"/>
      <c r="AA36"/>
    </row>
    <row r="37" spans="1:37" s="22" customFormat="1" ht="12.75" customHeight="1" x14ac:dyDescent="0.2">
      <c r="A37" s="171"/>
      <c r="B37" s="158"/>
      <c r="C37" s="158"/>
      <c r="D37" s="158"/>
      <c r="E37" s="17"/>
      <c r="F37" s="17"/>
      <c r="G37" s="17"/>
      <c r="H37" s="17"/>
      <c r="I37" s="17"/>
      <c r="J37" s="17"/>
      <c r="M37" s="13"/>
      <c r="O37"/>
      <c r="P37"/>
      <c r="Q37"/>
      <c r="R37"/>
      <c r="S37"/>
      <c r="T37"/>
      <c r="U37"/>
      <c r="V37"/>
      <c r="W37"/>
      <c r="X37"/>
      <c r="Y37"/>
      <c r="Z37"/>
      <c r="AA37"/>
    </row>
    <row r="38" spans="1:37" s="10" customFormat="1" ht="23.25" customHeight="1" x14ac:dyDescent="0.2">
      <c r="A38" s="375" t="s">
        <v>187</v>
      </c>
      <c r="B38" s="375"/>
      <c r="C38" s="375"/>
      <c r="D38" s="379" t="s">
        <v>43</v>
      </c>
      <c r="E38" s="378"/>
      <c r="F38" s="377" t="s">
        <v>322</v>
      </c>
      <c r="G38" s="378"/>
      <c r="H38" s="378" t="s">
        <v>45</v>
      </c>
      <c r="I38" s="378"/>
      <c r="J38" s="376" t="s">
        <v>188</v>
      </c>
      <c r="K38" s="378"/>
      <c r="L38" s="378" t="s">
        <v>15</v>
      </c>
      <c r="M38" s="225"/>
      <c r="N38" s="225"/>
      <c r="O38"/>
      <c r="P38"/>
      <c r="Q38"/>
      <c r="R38"/>
      <c r="S38"/>
      <c r="T38"/>
      <c r="U38"/>
      <c r="V38"/>
      <c r="W38"/>
      <c r="X38"/>
      <c r="Y38"/>
      <c r="Z38"/>
      <c r="AA38"/>
    </row>
    <row r="39" spans="1:37" ht="12.75" customHeight="1" x14ac:dyDescent="0.2">
      <c r="A39" s="159" t="s">
        <v>189</v>
      </c>
      <c r="B39" s="162"/>
      <c r="C39" s="66"/>
      <c r="D39" s="66">
        <v>21626</v>
      </c>
      <c r="E39" s="66"/>
      <c r="F39" s="66">
        <v>2589</v>
      </c>
      <c r="G39" s="66"/>
      <c r="H39" s="66">
        <v>4937</v>
      </c>
      <c r="I39" s="66"/>
      <c r="J39" s="66">
        <v>311</v>
      </c>
      <c r="K39" s="66"/>
      <c r="L39" s="66">
        <f>SUM(D39:J39)</f>
        <v>29463</v>
      </c>
      <c r="M39" s="225"/>
      <c r="N39" s="225"/>
      <c r="AB39" s="34"/>
      <c r="AC39" s="34"/>
      <c r="AD39" s="34"/>
      <c r="AE39" s="47"/>
      <c r="AG39" s="13"/>
      <c r="AH39" s="22"/>
      <c r="AI39" s="22"/>
      <c r="AJ39" s="22"/>
      <c r="AK39" s="22"/>
    </row>
    <row r="40" spans="1:37" ht="12.75" customHeight="1" x14ac:dyDescent="0.2">
      <c r="A40" s="14" t="s">
        <v>182</v>
      </c>
      <c r="B40" s="66"/>
      <c r="C40" s="66"/>
      <c r="D40" s="66">
        <v>10696</v>
      </c>
      <c r="E40" s="66"/>
      <c r="F40" s="66">
        <v>2163</v>
      </c>
      <c r="G40" s="66"/>
      <c r="H40" s="66">
        <v>84436</v>
      </c>
      <c r="I40" s="66"/>
      <c r="J40" s="66">
        <v>6</v>
      </c>
      <c r="K40" s="66"/>
      <c r="L40" s="66">
        <f t="shared" ref="L40:L43" si="0">SUM(D40:J40)</f>
        <v>97301</v>
      </c>
      <c r="M40" s="225"/>
      <c r="N40" s="225"/>
      <c r="AB40" s="34"/>
      <c r="AC40" s="34"/>
      <c r="AD40" s="34"/>
      <c r="AE40" s="47"/>
      <c r="AG40" s="13"/>
      <c r="AH40" s="22"/>
      <c r="AI40" s="22"/>
      <c r="AJ40" s="22"/>
      <c r="AK40" s="22"/>
    </row>
    <row r="41" spans="1:37" ht="12.75" customHeight="1" x14ac:dyDescent="0.2">
      <c r="A41" s="14" t="s">
        <v>183</v>
      </c>
      <c r="B41" s="66"/>
      <c r="C41" s="66"/>
      <c r="D41" s="66">
        <v>204</v>
      </c>
      <c r="E41" s="66"/>
      <c r="F41" s="66">
        <v>23</v>
      </c>
      <c r="G41" s="66"/>
      <c r="H41" s="66">
        <v>39611</v>
      </c>
      <c r="I41" s="66"/>
      <c r="J41" s="42" t="s">
        <v>40</v>
      </c>
      <c r="K41" s="66"/>
      <c r="L41" s="66">
        <f t="shared" si="0"/>
        <v>39838</v>
      </c>
      <c r="M41" s="225"/>
      <c r="N41" s="225"/>
      <c r="AB41" s="34"/>
      <c r="AC41" s="34"/>
      <c r="AD41" s="34"/>
      <c r="AE41" s="47"/>
      <c r="AG41" s="13"/>
      <c r="AH41" s="22"/>
      <c r="AI41" s="22"/>
      <c r="AJ41" s="22"/>
      <c r="AK41" s="22"/>
    </row>
    <row r="42" spans="1:37" ht="12.75" customHeight="1" x14ac:dyDescent="0.2">
      <c r="A42" s="14" t="s">
        <v>184</v>
      </c>
      <c r="B42" s="66"/>
      <c r="C42" s="66"/>
      <c r="D42" s="66">
        <v>87</v>
      </c>
      <c r="E42" s="66"/>
      <c r="F42" s="66">
        <v>4</v>
      </c>
      <c r="G42" s="66"/>
      <c r="H42" s="66">
        <v>156778</v>
      </c>
      <c r="I42" s="66"/>
      <c r="J42" s="66">
        <v>1</v>
      </c>
      <c r="K42" s="66"/>
      <c r="L42" s="66">
        <f t="shared" si="0"/>
        <v>156870</v>
      </c>
      <c r="M42" s="225"/>
      <c r="N42" s="225"/>
      <c r="AB42" s="34"/>
      <c r="AC42" s="34"/>
      <c r="AD42" s="34"/>
      <c r="AE42" s="47"/>
      <c r="AG42" s="13"/>
      <c r="AH42" s="22"/>
      <c r="AI42" s="22"/>
      <c r="AJ42" s="22"/>
      <c r="AK42" s="22"/>
    </row>
    <row r="43" spans="1:37" ht="12.75" customHeight="1" x14ac:dyDescent="0.2">
      <c r="A43" s="14" t="s">
        <v>185</v>
      </c>
      <c r="B43" s="66"/>
      <c r="C43" s="66"/>
      <c r="D43" s="66">
        <v>14</v>
      </c>
      <c r="E43" s="66"/>
      <c r="F43" s="42" t="s">
        <v>40</v>
      </c>
      <c r="G43" s="66"/>
      <c r="H43" s="66">
        <v>10754</v>
      </c>
      <c r="I43" s="66"/>
      <c r="J43" s="42" t="s">
        <v>40</v>
      </c>
      <c r="K43" s="66"/>
      <c r="L43" s="66">
        <f t="shared" si="0"/>
        <v>10768</v>
      </c>
      <c r="M43" s="225"/>
      <c r="N43" s="225"/>
      <c r="AB43" s="34"/>
      <c r="AC43" s="34"/>
      <c r="AD43" s="34"/>
      <c r="AE43" s="47"/>
      <c r="AG43" s="13"/>
      <c r="AH43" s="22"/>
      <c r="AI43" s="22"/>
      <c r="AJ43" s="22"/>
      <c r="AK43" s="22"/>
    </row>
    <row r="44" spans="1:37" s="25" customFormat="1" ht="12.75" customHeight="1" x14ac:dyDescent="0.2">
      <c r="A44" s="183" t="s">
        <v>15</v>
      </c>
      <c r="B44" s="74"/>
      <c r="C44" s="74"/>
      <c r="D44" s="74">
        <f>SUM(D39:D43)</f>
        <v>32627</v>
      </c>
      <c r="E44" s="74"/>
      <c r="F44" s="74">
        <f>SUM(F39:F43)</f>
        <v>4779</v>
      </c>
      <c r="G44" s="74"/>
      <c r="H44" s="74">
        <f>SUM(H39:H43)</f>
        <v>296516</v>
      </c>
      <c r="I44" s="74"/>
      <c r="J44" s="74">
        <f>SUM(J39:J43)</f>
        <v>318</v>
      </c>
      <c r="K44" s="74"/>
      <c r="L44" s="74">
        <f>SUM(D44:J44)</f>
        <v>334240</v>
      </c>
      <c r="M44" s="225"/>
      <c r="N44" s="225"/>
      <c r="O44"/>
      <c r="P44"/>
      <c r="Q44"/>
      <c r="R44"/>
      <c r="S44"/>
      <c r="T44"/>
      <c r="U44"/>
      <c r="V44"/>
      <c r="W44"/>
      <c r="X44"/>
      <c r="Y44"/>
      <c r="Z44"/>
      <c r="AA44"/>
    </row>
    <row r="45" spans="1:37" s="25" customFormat="1" ht="12.75" customHeight="1" x14ac:dyDescent="0.2">
      <c r="A45" s="192"/>
      <c r="B45" s="192"/>
      <c r="C45" s="192"/>
      <c r="D45" s="223"/>
      <c r="M45" s="225"/>
      <c r="N45" s="225"/>
      <c r="O45"/>
      <c r="P45"/>
      <c r="Q45"/>
      <c r="R45"/>
      <c r="S45"/>
      <c r="T45"/>
      <c r="U45"/>
      <c r="V45"/>
      <c r="W45"/>
      <c r="X45"/>
      <c r="Y45"/>
      <c r="Z45"/>
      <c r="AA45"/>
    </row>
    <row r="46" spans="1:37" s="25" customFormat="1" ht="12.75" customHeight="1" x14ac:dyDescent="0.2">
      <c r="B46" s="192"/>
      <c r="C46" s="192"/>
      <c r="D46" s="223"/>
      <c r="M46" s="225"/>
      <c r="N46" s="225"/>
      <c r="O46"/>
      <c r="P46"/>
      <c r="Q46"/>
      <c r="R46"/>
      <c r="S46"/>
      <c r="T46"/>
      <c r="U46"/>
      <c r="V46"/>
      <c r="W46"/>
      <c r="X46"/>
      <c r="Y46"/>
      <c r="Z46"/>
      <c r="AA46"/>
    </row>
    <row r="47" spans="1:37" ht="12.75" customHeight="1" x14ac:dyDescent="0.2">
      <c r="M47" s="225"/>
      <c r="N47" s="225"/>
    </row>
  </sheetData>
  <mergeCells count="1">
    <mergeCell ref="B6:J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&amp;R&amp;"Arial,Fet"TRAKTORER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3">
    <tabColor rgb="FF00B050"/>
    <pageSetUpPr fitToPage="1"/>
  </sheetPr>
  <dimension ref="A1:IV64"/>
  <sheetViews>
    <sheetView showGridLines="0" zoomScaleNormal="100" workbookViewId="0"/>
  </sheetViews>
  <sheetFormatPr defaultColWidth="9.140625" defaultRowHeight="12.75" customHeight="1" x14ac:dyDescent="0.2"/>
  <cols>
    <col min="1" max="1" width="14" style="49" customWidth="1"/>
    <col min="2" max="2" width="7.140625" style="78" customWidth="1"/>
    <col min="3" max="3" width="15.85546875" style="78" customWidth="1"/>
    <col min="4" max="4" width="19.85546875" style="78" customWidth="1"/>
    <col min="5" max="5" width="18.85546875" style="78" customWidth="1"/>
    <col min="6" max="6" width="5.7109375" style="78" bestFit="1" customWidth="1"/>
    <col min="7" max="7" width="7.140625" style="78" customWidth="1"/>
    <col min="8" max="8" width="8.28515625" style="78" customWidth="1"/>
    <col min="9" max="9" width="7.85546875" style="78" customWidth="1"/>
    <col min="10" max="10" width="14.140625" style="78" customWidth="1"/>
    <col min="11" max="16384" width="9.140625" style="78"/>
  </cols>
  <sheetData>
    <row r="1" spans="1:256" ht="12.75" customHeight="1" x14ac:dyDescent="0.2">
      <c r="E1" s="192"/>
    </row>
    <row r="2" spans="1:256" s="25" customFormat="1" ht="12.75" customHeight="1" x14ac:dyDescent="0.2">
      <c r="A2" s="88" t="s">
        <v>190</v>
      </c>
    </row>
    <row r="3" spans="1:256" s="25" customFormat="1" ht="12.75" customHeight="1" x14ac:dyDescent="0.2">
      <c r="A3" s="297" t="s">
        <v>642</v>
      </c>
      <c r="E3" s="298"/>
    </row>
    <row r="4" spans="1:256" ht="12.75" customHeight="1" x14ac:dyDescent="0.2">
      <c r="A4" s="299" t="s">
        <v>580</v>
      </c>
    </row>
    <row r="5" spans="1:256" s="19" customFormat="1" ht="12.75" customHeight="1" x14ac:dyDescent="0.2">
      <c r="A5" s="164"/>
      <c r="B5" s="164"/>
      <c r="C5" s="164"/>
      <c r="D5" s="164"/>
      <c r="E5" s="164"/>
      <c r="F5" s="40"/>
      <c r="G5" s="40"/>
      <c r="H5" s="40"/>
      <c r="I5" s="40"/>
      <c r="J5" s="40"/>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row>
    <row r="6" spans="1:256" s="19" customFormat="1" ht="12.75" customHeight="1" x14ac:dyDescent="0.2">
      <c r="A6" s="49" t="s">
        <v>42</v>
      </c>
      <c r="B6" s="57" t="s">
        <v>49</v>
      </c>
      <c r="C6" s="57" t="s">
        <v>50</v>
      </c>
      <c r="D6" s="57" t="s">
        <v>170</v>
      </c>
      <c r="E6" s="57" t="s">
        <v>171</v>
      </c>
      <c r="F6" s="40"/>
      <c r="G6" s="40"/>
      <c r="H6" s="40"/>
      <c r="I6" s="40"/>
      <c r="J6" s="40"/>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row>
    <row r="7" spans="1:256" s="19" customFormat="1" ht="12.75" customHeight="1" x14ac:dyDescent="0.2">
      <c r="A7" s="164"/>
      <c r="B7" s="107"/>
      <c r="C7" s="107"/>
      <c r="D7" s="77" t="s">
        <v>191</v>
      </c>
      <c r="E7" s="77" t="s">
        <v>172</v>
      </c>
      <c r="F7" s="40"/>
      <c r="G7" s="40"/>
      <c r="H7" s="40"/>
      <c r="I7" s="40"/>
      <c r="J7" s="40"/>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row>
    <row r="8" spans="1:256" ht="12.75" customHeight="1" x14ac:dyDescent="0.2">
      <c r="A8" s="156">
        <v>2008</v>
      </c>
      <c r="B8" s="42">
        <v>191823</v>
      </c>
      <c r="C8" s="42">
        <v>132685</v>
      </c>
      <c r="D8" s="42">
        <v>13672</v>
      </c>
      <c r="E8" s="42">
        <v>1629</v>
      </c>
      <c r="F8" s="56"/>
      <c r="G8" s="68"/>
      <c r="H8" s="68"/>
      <c r="I8" s="68"/>
      <c r="J8" s="68"/>
      <c r="L8" s="406"/>
    </row>
    <row r="9" spans="1:256" ht="12.75" customHeight="1" x14ac:dyDescent="0.2">
      <c r="A9" s="156">
        <v>2009</v>
      </c>
      <c r="B9" s="42">
        <v>202587</v>
      </c>
      <c r="C9" s="42">
        <v>133731</v>
      </c>
      <c r="D9" s="42">
        <v>13539</v>
      </c>
      <c r="E9" s="42">
        <v>1790</v>
      </c>
      <c r="F9" s="56"/>
      <c r="G9" s="68"/>
      <c r="H9" s="68"/>
      <c r="I9" s="68"/>
      <c r="J9" s="68"/>
      <c r="L9" s="406"/>
    </row>
    <row r="10" spans="1:256" ht="12.75" customHeight="1" x14ac:dyDescent="0.2">
      <c r="A10" s="156">
        <v>2010</v>
      </c>
      <c r="B10" s="42">
        <v>214147</v>
      </c>
      <c r="C10" s="42">
        <v>134400</v>
      </c>
      <c r="D10" s="42">
        <v>14527</v>
      </c>
      <c r="E10" s="42">
        <v>2472</v>
      </c>
      <c r="F10" s="56"/>
      <c r="G10" s="68"/>
      <c r="H10" s="68"/>
      <c r="I10" s="68"/>
      <c r="J10" s="68"/>
      <c r="L10" s="406"/>
    </row>
    <row r="11" spans="1:256" ht="12.75" customHeight="1" x14ac:dyDescent="0.2">
      <c r="A11" s="156">
        <v>2011</v>
      </c>
      <c r="B11" s="42">
        <v>222764</v>
      </c>
      <c r="C11" s="42">
        <v>139241</v>
      </c>
      <c r="D11" s="42">
        <v>14812</v>
      </c>
      <c r="E11" s="42">
        <v>1436</v>
      </c>
      <c r="F11" s="56"/>
      <c r="G11" s="68"/>
      <c r="H11" s="68"/>
      <c r="I11" s="68"/>
      <c r="J11" s="68"/>
      <c r="L11" s="406"/>
    </row>
    <row r="12" spans="1:256" ht="12.75" customHeight="1" x14ac:dyDescent="0.2">
      <c r="A12" s="156">
        <v>2012</v>
      </c>
      <c r="B12" s="42">
        <v>236704</v>
      </c>
      <c r="C12" s="42">
        <v>140190</v>
      </c>
      <c r="D12" s="42">
        <v>16116</v>
      </c>
      <c r="E12" s="42">
        <v>1481</v>
      </c>
      <c r="F12" s="56"/>
      <c r="G12" s="68"/>
      <c r="H12" s="68"/>
      <c r="I12" s="68"/>
      <c r="J12" s="68"/>
      <c r="L12" s="406"/>
    </row>
    <row r="13" spans="1:256" ht="11.25" x14ac:dyDescent="0.2">
      <c r="A13" s="156">
        <v>2013</v>
      </c>
      <c r="B13" s="42">
        <v>247445</v>
      </c>
      <c r="C13" s="42">
        <v>144626</v>
      </c>
      <c r="D13" s="42">
        <v>17076</v>
      </c>
      <c r="E13" s="42">
        <v>1801</v>
      </c>
      <c r="F13" s="56"/>
      <c r="G13" s="68"/>
      <c r="H13" s="68"/>
      <c r="I13" s="68"/>
      <c r="J13" s="68"/>
      <c r="L13" s="406"/>
    </row>
    <row r="14" spans="1:256" ht="12.75" customHeight="1" x14ac:dyDescent="0.2">
      <c r="A14" s="156">
        <v>2014</v>
      </c>
      <c r="B14" s="42">
        <v>254713</v>
      </c>
      <c r="C14" s="42">
        <v>151639</v>
      </c>
      <c r="D14" s="42">
        <v>15606</v>
      </c>
      <c r="E14" s="42">
        <v>1403</v>
      </c>
      <c r="F14" s="56"/>
      <c r="G14" s="168"/>
      <c r="H14" s="168"/>
      <c r="I14" s="168"/>
      <c r="J14" s="168"/>
      <c r="L14" s="406"/>
    </row>
    <row r="15" spans="1:256" ht="12.75" customHeight="1" x14ac:dyDescent="0.2">
      <c r="A15" s="156">
        <v>2015</v>
      </c>
      <c r="B15" s="42">
        <v>264572</v>
      </c>
      <c r="C15" s="42">
        <v>157839</v>
      </c>
      <c r="D15" s="42">
        <v>17651</v>
      </c>
      <c r="E15" s="42">
        <v>1772</v>
      </c>
      <c r="F15" s="48"/>
      <c r="G15" s="168"/>
      <c r="H15" s="168"/>
      <c r="I15" s="168"/>
      <c r="J15" s="168"/>
      <c r="L15" s="406"/>
    </row>
    <row r="16" spans="1:256" ht="12.75" customHeight="1" x14ac:dyDescent="0.2">
      <c r="A16" s="156">
        <v>2016</v>
      </c>
      <c r="B16" s="42">
        <v>273794</v>
      </c>
      <c r="C16" s="42">
        <v>162495</v>
      </c>
      <c r="D16" s="42">
        <v>15653</v>
      </c>
      <c r="E16" s="42">
        <v>1900</v>
      </c>
      <c r="F16" s="48"/>
      <c r="G16" s="168"/>
      <c r="H16" s="168"/>
      <c r="I16" s="168"/>
      <c r="J16" s="168"/>
      <c r="L16" s="406"/>
    </row>
    <row r="17" spans="1:256" ht="12.75" customHeight="1" x14ac:dyDescent="0.2">
      <c r="A17" s="300">
        <v>2017</v>
      </c>
      <c r="B17" s="102">
        <v>283731</v>
      </c>
      <c r="C17" s="102">
        <v>166091</v>
      </c>
      <c r="D17" s="102">
        <v>15438</v>
      </c>
      <c r="E17" s="102">
        <v>1997</v>
      </c>
      <c r="F17" s="569"/>
      <c r="G17" s="168"/>
      <c r="H17" s="168"/>
      <c r="I17" s="168"/>
      <c r="J17" s="168"/>
      <c r="L17" s="406"/>
    </row>
    <row r="18" spans="1:256" ht="24" customHeight="1" x14ac:dyDescent="0.2">
      <c r="A18" s="618" t="s">
        <v>696</v>
      </c>
      <c r="B18" s="618"/>
      <c r="C18" s="618"/>
      <c r="D18" s="618"/>
      <c r="E18" s="618"/>
      <c r="F18" s="48"/>
      <c r="G18" s="168"/>
      <c r="H18" s="168"/>
      <c r="I18"/>
      <c r="J18"/>
      <c r="K18"/>
      <c r="L18"/>
      <c r="M18"/>
      <c r="N18"/>
      <c r="O18"/>
      <c r="P18"/>
      <c r="Q18"/>
      <c r="R18"/>
      <c r="S18"/>
      <c r="T18"/>
      <c r="U18"/>
      <c r="V18"/>
      <c r="W18"/>
    </row>
    <row r="19" spans="1:256" ht="12.75" customHeight="1" x14ac:dyDescent="0.2">
      <c r="A19" s="40"/>
      <c r="B19" s="48"/>
      <c r="C19" s="48"/>
      <c r="D19" s="48"/>
      <c r="E19" s="48"/>
      <c r="F19" s="48"/>
      <c r="G19" s="68"/>
      <c r="H19" s="68"/>
      <c r="I19"/>
      <c r="J19"/>
      <c r="K19"/>
      <c r="L19"/>
      <c r="M19"/>
      <c r="N19"/>
      <c r="O19"/>
      <c r="P19"/>
      <c r="Q19"/>
      <c r="R19"/>
      <c r="S19"/>
      <c r="T19"/>
      <c r="U19"/>
      <c r="V19"/>
      <c r="W19"/>
    </row>
    <row r="20" spans="1:256" ht="12.75" customHeight="1" x14ac:dyDescent="0.2">
      <c r="B20" s="103"/>
      <c r="C20" s="103"/>
      <c r="D20" s="103"/>
      <c r="I20"/>
      <c r="J20"/>
      <c r="K20"/>
      <c r="L20"/>
      <c r="M20"/>
      <c r="N20"/>
      <c r="O20"/>
      <c r="P20"/>
      <c r="Q20"/>
      <c r="R20"/>
      <c r="S20"/>
      <c r="T20"/>
      <c r="U20"/>
      <c r="V20"/>
      <c r="W20"/>
    </row>
    <row r="21" spans="1:256" ht="12.75" customHeight="1" x14ac:dyDescent="0.2">
      <c r="I21"/>
      <c r="J21"/>
      <c r="K21"/>
      <c r="L21"/>
      <c r="M21"/>
      <c r="N21"/>
      <c r="O21"/>
      <c r="P21"/>
      <c r="Q21"/>
      <c r="R21"/>
      <c r="S21"/>
      <c r="T21"/>
      <c r="U21"/>
      <c r="V21"/>
      <c r="W21"/>
    </row>
    <row r="22" spans="1:256" ht="12.75" customHeight="1" x14ac:dyDescent="0.2">
      <c r="H22" s="103"/>
      <c r="I22"/>
      <c r="J22"/>
      <c r="K22"/>
      <c r="L22"/>
      <c r="M22"/>
      <c r="N22"/>
      <c r="O22"/>
      <c r="P22"/>
      <c r="Q22"/>
      <c r="R22"/>
      <c r="S22"/>
      <c r="T22"/>
      <c r="U22"/>
      <c r="V22"/>
      <c r="W22"/>
    </row>
    <row r="23" spans="1:256" ht="12.75" customHeight="1" x14ac:dyDescent="0.2">
      <c r="A23" s="88" t="s">
        <v>320</v>
      </c>
      <c r="B23" s="25"/>
      <c r="C23" s="25"/>
      <c r="D23" s="25"/>
      <c r="E23" s="25"/>
      <c r="F23" s="25"/>
      <c r="G23" s="25"/>
      <c r="H23" s="223"/>
      <c r="I23"/>
      <c r="J23"/>
      <c r="K23"/>
      <c r="L23"/>
      <c r="M23"/>
      <c r="N23"/>
      <c r="O23"/>
      <c r="P23"/>
      <c r="Q23"/>
      <c r="R23"/>
      <c r="S23"/>
      <c r="T23"/>
      <c r="U23"/>
      <c r="V23"/>
      <c r="W23"/>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row>
    <row r="24" spans="1:256" s="25" customFormat="1" ht="12.75" customHeight="1" x14ac:dyDescent="0.2">
      <c r="A24" s="297" t="s">
        <v>581</v>
      </c>
      <c r="H24" s="223"/>
      <c r="I24"/>
      <c r="J24"/>
      <c r="K24"/>
      <c r="L24"/>
      <c r="M24"/>
      <c r="N24"/>
      <c r="O24"/>
      <c r="P24"/>
      <c r="Q24"/>
      <c r="R24"/>
      <c r="S24"/>
      <c r="T24"/>
      <c r="U24"/>
      <c r="V24"/>
      <c r="W24"/>
    </row>
    <row r="25" spans="1:256" s="25" customFormat="1" ht="12.75" customHeight="1" x14ac:dyDescent="0.2">
      <c r="A25" s="299" t="s">
        <v>582</v>
      </c>
      <c r="B25" s="78"/>
      <c r="C25" s="78"/>
      <c r="D25" s="78"/>
      <c r="E25" s="78"/>
      <c r="F25" s="78"/>
      <c r="G25" s="78"/>
      <c r="H25" s="78"/>
      <c r="I25"/>
      <c r="J25"/>
      <c r="K25"/>
      <c r="L25"/>
      <c r="M25"/>
      <c r="N25"/>
      <c r="O25"/>
      <c r="P25"/>
      <c r="Q25"/>
      <c r="R25"/>
      <c r="S25"/>
      <c r="T25"/>
      <c r="U25"/>
      <c r="V25"/>
      <c r="W25"/>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row>
    <row r="26" spans="1:256" ht="12.75" customHeight="1" x14ac:dyDescent="0.2">
      <c r="A26" s="164"/>
      <c r="B26" s="164"/>
      <c r="C26" s="164"/>
      <c r="D26" s="164"/>
      <c r="E26" s="164"/>
      <c r="F26" s="40"/>
      <c r="G26" s="40"/>
      <c r="H26" s="40"/>
      <c r="I26" s="40"/>
      <c r="J26" s="40"/>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row>
    <row r="27" spans="1:256" ht="12.75" customHeight="1" x14ac:dyDescent="0.2">
      <c r="A27" s="49" t="s">
        <v>42</v>
      </c>
      <c r="B27" s="57" t="s">
        <v>49</v>
      </c>
      <c r="C27" s="57" t="s">
        <v>50</v>
      </c>
      <c r="D27" s="57" t="s">
        <v>170</v>
      </c>
      <c r="E27" s="57" t="s">
        <v>171</v>
      </c>
      <c r="F27" s="40"/>
      <c r="G27" s="40"/>
      <c r="H27" s="40"/>
      <c r="I27" s="40"/>
      <c r="J27" s="40"/>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row>
    <row r="28" spans="1:256" s="19" customFormat="1" ht="12.75" customHeight="1" x14ac:dyDescent="0.2">
      <c r="A28" s="164"/>
      <c r="B28" s="107"/>
      <c r="C28" s="107"/>
      <c r="D28" s="77" t="s">
        <v>191</v>
      </c>
      <c r="E28" s="77" t="s">
        <v>172</v>
      </c>
      <c r="F28" s="40"/>
      <c r="G28" s="40"/>
      <c r="H28" s="40"/>
      <c r="I28" s="40"/>
      <c r="J28" s="40"/>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row>
    <row r="29" spans="1:256" s="49" customFormat="1" ht="12.75" customHeight="1" x14ac:dyDescent="0.2">
      <c r="A29" s="156">
        <v>2011</v>
      </c>
      <c r="B29" s="42">
        <v>148216</v>
      </c>
      <c r="C29" s="42">
        <v>119938</v>
      </c>
      <c r="D29" s="42">
        <v>8375</v>
      </c>
      <c r="E29" s="42">
        <v>40</v>
      </c>
      <c r="F29" s="48"/>
      <c r="G29" s="68"/>
      <c r="H29" s="68"/>
      <c r="I29" s="68"/>
      <c r="J29" s="6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c r="IU29" s="78"/>
      <c r="IV29" s="78"/>
    </row>
    <row r="30" spans="1:256" s="49" customFormat="1" ht="12.75" customHeight="1" x14ac:dyDescent="0.2">
      <c r="A30" s="156">
        <v>2012</v>
      </c>
      <c r="B30" s="42">
        <v>156436</v>
      </c>
      <c r="C30" s="42">
        <v>119898</v>
      </c>
      <c r="D30" s="42">
        <v>9152</v>
      </c>
      <c r="E30" s="42">
        <v>86</v>
      </c>
      <c r="F30" s="48"/>
      <c r="G30" s="68"/>
      <c r="H30" s="68"/>
      <c r="I30" s="68"/>
      <c r="J30" s="6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c r="IU30" s="78"/>
      <c r="IV30" s="78"/>
    </row>
    <row r="31" spans="1:256" s="68" customFormat="1" ht="12.75" customHeight="1" x14ac:dyDescent="0.2">
      <c r="A31" s="259">
        <v>2013</v>
      </c>
      <c r="B31" s="241">
        <v>161997</v>
      </c>
      <c r="C31" s="241">
        <v>123091</v>
      </c>
      <c r="D31" s="241">
        <v>10283</v>
      </c>
      <c r="E31" s="241">
        <v>85</v>
      </c>
      <c r="F31" s="48"/>
      <c r="I31" s="269"/>
    </row>
    <row r="32" spans="1:256" s="68" customFormat="1" ht="12.75" customHeight="1" x14ac:dyDescent="0.2">
      <c r="A32" s="259">
        <v>2014</v>
      </c>
      <c r="B32" s="241">
        <v>164403</v>
      </c>
      <c r="C32" s="241">
        <v>128751</v>
      </c>
      <c r="D32" s="241">
        <v>9052</v>
      </c>
      <c r="E32" s="241">
        <v>90</v>
      </c>
      <c r="F32" s="48"/>
      <c r="I32" s="269"/>
    </row>
    <row r="33" spans="1:256" s="68" customFormat="1" ht="12.75" customHeight="1" x14ac:dyDescent="0.2">
      <c r="A33" s="259">
        <v>2015</v>
      </c>
      <c r="B33" s="241">
        <v>168940</v>
      </c>
      <c r="C33" s="241">
        <v>133541</v>
      </c>
      <c r="D33" s="241">
        <v>10454</v>
      </c>
      <c r="E33" s="241">
        <v>130</v>
      </c>
      <c r="F33" s="48"/>
      <c r="I33" s="269"/>
    </row>
    <row r="34" spans="1:256" s="68" customFormat="1" ht="12.75" customHeight="1" x14ac:dyDescent="0.2">
      <c r="A34" s="523">
        <v>2016</v>
      </c>
      <c r="B34" s="524">
        <v>173601</v>
      </c>
      <c r="C34" s="524">
        <v>136561</v>
      </c>
      <c r="D34" s="524">
        <v>9054</v>
      </c>
      <c r="E34" s="524">
        <v>271</v>
      </c>
      <c r="F34" s="48"/>
      <c r="I34" s="269"/>
    </row>
    <row r="35" spans="1:256" ht="12.75" customHeight="1" x14ac:dyDescent="0.2">
      <c r="A35" s="300">
        <v>2017</v>
      </c>
      <c r="B35" s="102">
        <v>180724</v>
      </c>
      <c r="C35" s="102">
        <v>138533</v>
      </c>
      <c r="D35" s="102">
        <v>10510</v>
      </c>
      <c r="E35" s="102">
        <v>411</v>
      </c>
      <c r="F35" s="48"/>
      <c r="G35" s="68"/>
      <c r="H35" s="68"/>
      <c r="I35" s="269"/>
      <c r="J35" s="68"/>
    </row>
    <row r="36" spans="1:256" ht="12.75" customHeight="1" x14ac:dyDescent="0.2">
      <c r="B36" s="103"/>
    </row>
    <row r="39" spans="1:256" ht="12.75" customHeight="1" x14ac:dyDescent="0.2">
      <c r="A39" s="88" t="s">
        <v>321</v>
      </c>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c r="IN39" s="25"/>
      <c r="IO39" s="25"/>
      <c r="IP39" s="25"/>
      <c r="IQ39" s="25"/>
      <c r="IR39" s="25"/>
      <c r="IS39" s="25"/>
      <c r="IT39" s="25"/>
      <c r="IU39" s="25"/>
      <c r="IV39" s="25"/>
    </row>
    <row r="40" spans="1:256" ht="12.75" customHeight="1" x14ac:dyDescent="0.2">
      <c r="A40" s="297" t="s">
        <v>624</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c r="II40" s="25"/>
      <c r="IJ40" s="25"/>
      <c r="IK40" s="25"/>
      <c r="IL40" s="25"/>
      <c r="IM40" s="25"/>
      <c r="IN40" s="25"/>
      <c r="IO40" s="25"/>
      <c r="IP40" s="25"/>
      <c r="IQ40" s="25"/>
      <c r="IR40" s="25"/>
      <c r="IS40" s="25"/>
      <c r="IT40" s="25"/>
      <c r="IU40" s="25"/>
      <c r="IV40" s="25"/>
    </row>
    <row r="41" spans="1:256" ht="12.75" customHeight="1" x14ac:dyDescent="0.2">
      <c r="A41" s="299" t="s">
        <v>625</v>
      </c>
    </row>
    <row r="42" spans="1:256" ht="12.75" customHeight="1" x14ac:dyDescent="0.2">
      <c r="A42" s="164"/>
      <c r="B42" s="164"/>
      <c r="C42" s="164"/>
      <c r="D42" s="164"/>
      <c r="E42" s="164"/>
      <c r="F42" s="40"/>
      <c r="G42" s="40"/>
      <c r="H42" s="40"/>
      <c r="I42" s="40"/>
      <c r="J42" s="40"/>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row>
    <row r="43" spans="1:256" ht="12.75" customHeight="1" x14ac:dyDescent="0.2">
      <c r="A43" s="49" t="s">
        <v>42</v>
      </c>
      <c r="B43" s="57" t="s">
        <v>49</v>
      </c>
      <c r="C43" s="57" t="s">
        <v>50</v>
      </c>
      <c r="D43" s="57" t="s">
        <v>170</v>
      </c>
      <c r="E43" s="57" t="s">
        <v>171</v>
      </c>
      <c r="F43" s="40"/>
      <c r="G43" s="40"/>
      <c r="H43" s="40"/>
      <c r="I43" s="40"/>
      <c r="J43" s="40"/>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row>
    <row r="44" spans="1:256" ht="12.75" customHeight="1" x14ac:dyDescent="0.2">
      <c r="A44" s="164"/>
      <c r="B44" s="107"/>
      <c r="C44" s="107"/>
      <c r="D44" s="77" t="s">
        <v>191</v>
      </c>
      <c r="E44" s="77" t="s">
        <v>172</v>
      </c>
      <c r="F44" s="40"/>
      <c r="G44" s="40"/>
      <c r="H44" s="40"/>
      <c r="I44" s="40"/>
      <c r="J44" s="40"/>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c r="IQ44" s="49"/>
      <c r="IR44" s="49"/>
      <c r="IS44" s="49"/>
      <c r="IT44" s="49"/>
      <c r="IU44" s="49"/>
      <c r="IV44" s="49"/>
    </row>
    <row r="45" spans="1:256" ht="12.75" customHeight="1" x14ac:dyDescent="0.2">
      <c r="A45" s="156">
        <v>2011</v>
      </c>
      <c r="B45" s="42">
        <v>65673</v>
      </c>
      <c r="C45" s="42">
        <v>10845</v>
      </c>
      <c r="D45" s="42">
        <v>6437</v>
      </c>
      <c r="E45" s="42">
        <v>21</v>
      </c>
      <c r="F45" s="48"/>
      <c r="G45" s="68"/>
      <c r="H45" s="68"/>
      <c r="I45" s="68"/>
      <c r="J45" s="68"/>
    </row>
    <row r="46" spans="1:256" ht="12.75" customHeight="1" x14ac:dyDescent="0.2">
      <c r="A46" s="156">
        <v>2012</v>
      </c>
      <c r="B46" s="42">
        <v>71541</v>
      </c>
      <c r="C46" s="42">
        <v>11712</v>
      </c>
      <c r="D46" s="42">
        <v>6924</v>
      </c>
      <c r="E46" s="42">
        <v>32</v>
      </c>
      <c r="F46" s="48"/>
      <c r="G46" s="68"/>
      <c r="H46" s="68"/>
      <c r="I46" s="68"/>
      <c r="J46" s="68"/>
    </row>
    <row r="47" spans="1:256" s="68" customFormat="1" ht="12.75" customHeight="1" x14ac:dyDescent="0.2">
      <c r="A47" s="259">
        <v>2013</v>
      </c>
      <c r="B47" s="241">
        <v>76961</v>
      </c>
      <c r="C47" s="241">
        <v>12778</v>
      </c>
      <c r="D47" s="241">
        <v>6760</v>
      </c>
      <c r="E47" s="241">
        <v>20</v>
      </c>
      <c r="F47" s="48"/>
    </row>
    <row r="48" spans="1:256" s="68" customFormat="1" ht="12.75" customHeight="1" x14ac:dyDescent="0.2">
      <c r="A48" s="259">
        <v>2014</v>
      </c>
      <c r="B48" s="241">
        <v>82187</v>
      </c>
      <c r="C48" s="241">
        <v>13774</v>
      </c>
      <c r="D48" s="241">
        <v>6552</v>
      </c>
      <c r="E48" s="241">
        <v>30</v>
      </c>
      <c r="F48" s="48"/>
    </row>
    <row r="49" spans="1:256" s="68" customFormat="1" ht="12.75" customHeight="1" x14ac:dyDescent="0.2">
      <c r="A49" s="259">
        <v>2015</v>
      </c>
      <c r="B49" s="241">
        <v>87874</v>
      </c>
      <c r="C49" s="241">
        <v>14899</v>
      </c>
      <c r="D49" s="241">
        <v>7197</v>
      </c>
      <c r="E49" s="241">
        <v>67</v>
      </c>
      <c r="F49" s="48"/>
    </row>
    <row r="50" spans="1:256" s="68" customFormat="1" ht="12.75" customHeight="1" x14ac:dyDescent="0.2">
      <c r="A50" s="523">
        <v>2016</v>
      </c>
      <c r="B50" s="524">
        <v>92726</v>
      </c>
      <c r="C50" s="524">
        <v>16301</v>
      </c>
      <c r="D50" s="524">
        <v>6593</v>
      </c>
      <c r="E50" s="524">
        <v>119</v>
      </c>
      <c r="F50" s="48"/>
    </row>
    <row r="51" spans="1:256" ht="12.75" customHeight="1" x14ac:dyDescent="0.2">
      <c r="A51" s="300">
        <v>2017</v>
      </c>
      <c r="B51" s="102">
        <v>95796</v>
      </c>
      <c r="C51" s="102">
        <v>17722</v>
      </c>
      <c r="D51" s="102">
        <v>4919</v>
      </c>
      <c r="E51" s="102">
        <v>123</v>
      </c>
      <c r="F51" s="48"/>
      <c r="G51" s="98"/>
      <c r="H51" s="68"/>
      <c r="I51" s="68"/>
      <c r="J51" s="68"/>
    </row>
    <row r="52" spans="1:256" ht="12.75" customHeight="1" x14ac:dyDescent="0.2">
      <c r="B52" s="103"/>
    </row>
    <row r="53" spans="1:256" s="68" customFormat="1" ht="12.75" customHeight="1" x14ac:dyDescent="0.2">
      <c r="A53" s="40"/>
    </row>
    <row r="54" spans="1:256" s="68" customFormat="1" ht="12.75" customHeight="1" x14ac:dyDescent="0.2">
      <c r="A54" s="40"/>
    </row>
    <row r="61" spans="1:256" s="192" customFormat="1" ht="12.75" customHeight="1" x14ac:dyDescent="0.2">
      <c r="A61" s="49"/>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78"/>
      <c r="FL61" s="78"/>
      <c r="FM61" s="78"/>
      <c r="FN61" s="78"/>
      <c r="FO61" s="78"/>
      <c r="FP61" s="78"/>
      <c r="FQ61" s="78"/>
      <c r="FR61" s="78"/>
      <c r="FS61" s="78"/>
      <c r="FT61" s="78"/>
      <c r="FU61" s="78"/>
      <c r="FV61" s="78"/>
      <c r="FW61" s="78"/>
      <c r="FX61" s="78"/>
      <c r="FY61" s="78"/>
      <c r="FZ61" s="78"/>
      <c r="GA61" s="78"/>
      <c r="GB61" s="78"/>
      <c r="GC61" s="78"/>
      <c r="GD61" s="78"/>
      <c r="GE61" s="78"/>
      <c r="GF61" s="78"/>
      <c r="GG61" s="78"/>
      <c r="GH61" s="78"/>
      <c r="GI61" s="78"/>
      <c r="GJ61" s="78"/>
      <c r="GK61" s="78"/>
      <c r="GL61" s="78"/>
      <c r="GM61" s="78"/>
      <c r="GN61" s="78"/>
      <c r="GO61" s="78"/>
      <c r="GP61" s="78"/>
      <c r="GQ61" s="78"/>
      <c r="GR61" s="78"/>
      <c r="GS61" s="78"/>
      <c r="GT61" s="78"/>
      <c r="GU61" s="78"/>
      <c r="GV61" s="78"/>
      <c r="GW61" s="78"/>
      <c r="GX61" s="78"/>
      <c r="GY61" s="78"/>
      <c r="GZ61" s="78"/>
      <c r="HA61" s="78"/>
      <c r="HB61" s="78"/>
      <c r="HC61" s="78"/>
      <c r="HD61" s="78"/>
      <c r="HE61" s="78"/>
      <c r="HF61" s="78"/>
      <c r="HG61" s="78"/>
      <c r="HH61" s="78"/>
      <c r="HI61" s="78"/>
      <c r="HJ61" s="78"/>
      <c r="HK61" s="78"/>
      <c r="HL61" s="78"/>
      <c r="HM61" s="78"/>
      <c r="HN61" s="78"/>
      <c r="HO61" s="78"/>
      <c r="HP61" s="78"/>
      <c r="HQ61" s="78"/>
      <c r="HR61" s="78"/>
      <c r="HS61" s="78"/>
      <c r="HT61" s="78"/>
      <c r="HU61" s="78"/>
      <c r="HV61" s="78"/>
      <c r="HW61" s="78"/>
      <c r="HX61" s="78"/>
      <c r="HY61" s="78"/>
      <c r="HZ61" s="78"/>
      <c r="IA61" s="78"/>
      <c r="IB61" s="78"/>
      <c r="IC61" s="78"/>
      <c r="ID61" s="78"/>
      <c r="IE61" s="78"/>
      <c r="IF61" s="78"/>
      <c r="IG61" s="78"/>
      <c r="IH61" s="78"/>
      <c r="II61" s="78"/>
      <c r="IJ61" s="78"/>
      <c r="IK61" s="78"/>
      <c r="IL61" s="78"/>
      <c r="IM61" s="78"/>
      <c r="IN61" s="78"/>
      <c r="IO61" s="78"/>
      <c r="IP61" s="78"/>
      <c r="IQ61" s="78"/>
      <c r="IR61" s="78"/>
      <c r="IS61" s="78"/>
      <c r="IT61" s="78"/>
      <c r="IU61" s="78"/>
      <c r="IV61" s="78"/>
    </row>
    <row r="62" spans="1:256" s="19" customFormat="1" ht="12.75" customHeight="1" x14ac:dyDescent="0.2">
      <c r="A62" s="49"/>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78"/>
      <c r="FL62" s="78"/>
      <c r="FM62" s="78"/>
      <c r="FN62" s="78"/>
      <c r="FO62" s="78"/>
      <c r="FP62" s="78"/>
      <c r="FQ62" s="78"/>
      <c r="FR62" s="78"/>
      <c r="FS62" s="78"/>
      <c r="FT62" s="78"/>
      <c r="FU62" s="78"/>
      <c r="FV62" s="78"/>
      <c r="FW62" s="78"/>
      <c r="FX62" s="78"/>
      <c r="FY62" s="78"/>
      <c r="FZ62" s="78"/>
      <c r="GA62" s="78"/>
      <c r="GB62" s="78"/>
      <c r="GC62" s="78"/>
      <c r="GD62" s="78"/>
      <c r="GE62" s="78"/>
      <c r="GF62" s="78"/>
      <c r="GG62" s="78"/>
      <c r="GH62" s="78"/>
      <c r="GI62" s="78"/>
      <c r="GJ62" s="78"/>
      <c r="GK62" s="78"/>
      <c r="GL62" s="78"/>
      <c r="GM62" s="78"/>
      <c r="GN62" s="78"/>
      <c r="GO62" s="78"/>
      <c r="GP62" s="78"/>
      <c r="GQ62" s="78"/>
      <c r="GR62" s="78"/>
      <c r="GS62" s="78"/>
      <c r="GT62" s="78"/>
      <c r="GU62" s="78"/>
      <c r="GV62" s="78"/>
      <c r="GW62" s="78"/>
      <c r="GX62" s="78"/>
      <c r="GY62" s="78"/>
      <c r="GZ62" s="78"/>
      <c r="HA62" s="78"/>
      <c r="HB62" s="78"/>
      <c r="HC62" s="78"/>
      <c r="HD62" s="78"/>
      <c r="HE62" s="78"/>
      <c r="HF62" s="78"/>
      <c r="HG62" s="78"/>
      <c r="HH62" s="78"/>
      <c r="HI62" s="78"/>
      <c r="HJ62" s="78"/>
      <c r="HK62" s="78"/>
      <c r="HL62" s="78"/>
      <c r="HM62" s="78"/>
      <c r="HN62" s="78"/>
      <c r="HO62" s="78"/>
      <c r="HP62" s="78"/>
      <c r="HQ62" s="78"/>
      <c r="HR62" s="78"/>
      <c r="HS62" s="78"/>
      <c r="HT62" s="78"/>
      <c r="HU62" s="78"/>
      <c r="HV62" s="78"/>
      <c r="HW62" s="78"/>
      <c r="HX62" s="78"/>
      <c r="HY62" s="78"/>
      <c r="HZ62" s="78"/>
      <c r="IA62" s="78"/>
      <c r="IB62" s="78"/>
      <c r="IC62" s="78"/>
      <c r="ID62" s="78"/>
      <c r="IE62" s="78"/>
      <c r="IF62" s="78"/>
      <c r="IG62" s="78"/>
      <c r="IH62" s="78"/>
      <c r="II62" s="78"/>
      <c r="IJ62" s="78"/>
      <c r="IK62" s="78"/>
      <c r="IL62" s="78"/>
      <c r="IM62" s="78"/>
      <c r="IN62" s="78"/>
      <c r="IO62" s="78"/>
      <c r="IP62" s="78"/>
      <c r="IQ62" s="78"/>
      <c r="IR62" s="78"/>
      <c r="IS62" s="78"/>
      <c r="IT62" s="78"/>
      <c r="IU62" s="78"/>
      <c r="IV62" s="78"/>
    </row>
    <row r="63" spans="1:256" s="192" customFormat="1" ht="12.75" customHeight="1" x14ac:dyDescent="0.2">
      <c r="A63" s="49"/>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row>
    <row r="64" spans="1:256" s="192" customFormat="1" ht="12.75" customHeight="1" x14ac:dyDescent="0.2">
      <c r="A64" s="49"/>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78"/>
      <c r="FL64" s="78"/>
      <c r="FM64" s="78"/>
      <c r="FN64" s="78"/>
      <c r="FO64" s="78"/>
      <c r="FP64" s="78"/>
      <c r="FQ64" s="78"/>
      <c r="FR64" s="78"/>
      <c r="FS64" s="78"/>
      <c r="FT64" s="78"/>
      <c r="FU64" s="78"/>
      <c r="FV64" s="78"/>
      <c r="FW64" s="78"/>
      <c r="FX64" s="78"/>
      <c r="FY64" s="78"/>
      <c r="FZ64" s="78"/>
      <c r="GA64" s="78"/>
      <c r="GB64" s="78"/>
      <c r="GC64" s="78"/>
      <c r="GD64" s="78"/>
      <c r="GE64" s="78"/>
      <c r="GF64" s="78"/>
      <c r="GG64" s="78"/>
      <c r="GH64" s="78"/>
      <c r="GI64" s="78"/>
      <c r="GJ64" s="78"/>
      <c r="GK64" s="78"/>
      <c r="GL64" s="78"/>
      <c r="GM64" s="78"/>
      <c r="GN64" s="78"/>
      <c r="GO64" s="78"/>
      <c r="GP64" s="78"/>
      <c r="GQ64" s="78"/>
      <c r="GR64" s="78"/>
      <c r="GS64" s="78"/>
      <c r="GT64" s="78"/>
      <c r="GU64" s="78"/>
      <c r="GV64" s="78"/>
      <c r="GW64" s="78"/>
      <c r="GX64" s="78"/>
      <c r="GY64" s="78"/>
      <c r="GZ64" s="78"/>
      <c r="HA64" s="78"/>
      <c r="HB64" s="78"/>
      <c r="HC64" s="78"/>
      <c r="HD64" s="78"/>
      <c r="HE64" s="78"/>
      <c r="HF64" s="78"/>
      <c r="HG64" s="78"/>
      <c r="HH64" s="78"/>
      <c r="HI64" s="78"/>
      <c r="HJ64" s="78"/>
      <c r="HK64" s="78"/>
      <c r="HL64" s="78"/>
      <c r="HM64" s="78"/>
      <c r="HN64" s="78"/>
      <c r="HO64" s="78"/>
      <c r="HP64" s="78"/>
      <c r="HQ64" s="78"/>
      <c r="HR64" s="78"/>
      <c r="HS64" s="78"/>
      <c r="HT64" s="78"/>
      <c r="HU64" s="78"/>
      <c r="HV64" s="78"/>
      <c r="HW64" s="78"/>
      <c r="HX64" s="78"/>
      <c r="HY64" s="78"/>
      <c r="HZ64" s="78"/>
      <c r="IA64" s="78"/>
      <c r="IB64" s="78"/>
      <c r="IC64" s="78"/>
      <c r="ID64" s="78"/>
      <c r="IE64" s="78"/>
      <c r="IF64" s="78"/>
      <c r="IG64" s="78"/>
      <c r="IH64" s="78"/>
      <c r="II64" s="78"/>
      <c r="IJ64" s="78"/>
      <c r="IK64" s="78"/>
      <c r="IL64" s="78"/>
      <c r="IM64" s="78"/>
      <c r="IN64" s="78"/>
      <c r="IO64" s="78"/>
      <c r="IP64" s="78"/>
      <c r="IQ64" s="78"/>
      <c r="IR64" s="78"/>
      <c r="IS64" s="78"/>
      <c r="IT64" s="78"/>
      <c r="IU64" s="78"/>
      <c r="IV64" s="78"/>
    </row>
  </sheetData>
  <mergeCells count="1">
    <mergeCell ref="A18:E18"/>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&amp;R&amp;"Arial,Fet"TERRÄNGSKOTRAR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4">
    <tabColor rgb="FF00B050"/>
    <pageSetUpPr fitToPage="1"/>
  </sheetPr>
  <dimension ref="A1:AH46"/>
  <sheetViews>
    <sheetView showGridLines="0" zoomScaleNormal="100" workbookViewId="0"/>
  </sheetViews>
  <sheetFormatPr defaultColWidth="9.140625" defaultRowHeight="12.75" customHeight="1" x14ac:dyDescent="0.2"/>
  <cols>
    <col min="1" max="2" width="9.85546875" style="19" customWidth="1"/>
    <col min="3" max="3" width="13.140625" style="21" customWidth="1"/>
    <col min="4" max="4" width="1.85546875" style="21" customWidth="1"/>
    <col min="5" max="5" width="11.140625" style="21" customWidth="1"/>
    <col min="6" max="6" width="9.5703125" style="21" customWidth="1"/>
    <col min="7" max="7" width="14" style="21" customWidth="1"/>
    <col min="8" max="8" width="1.42578125" style="21" customWidth="1"/>
    <col min="9" max="9" width="12.28515625" style="21" customWidth="1"/>
    <col min="10" max="10" width="1.5703125" style="21" customWidth="1"/>
    <col min="11" max="11" width="10.28515625" style="21" customWidth="1"/>
    <col min="12" max="12" width="18.140625" style="21" customWidth="1"/>
    <col min="13" max="16384" width="9.140625" style="21"/>
  </cols>
  <sheetData>
    <row r="1" spans="1:20" ht="12.75" customHeight="1" x14ac:dyDescent="0.2">
      <c r="L1" s="55"/>
    </row>
    <row r="2" spans="1:20" s="245" customFormat="1" ht="12.75" customHeight="1" x14ac:dyDescent="0.2">
      <c r="A2" s="157" t="s">
        <v>195</v>
      </c>
      <c r="B2" s="192"/>
    </row>
    <row r="3" spans="1:20" s="245" customFormat="1" ht="12.75" customHeight="1" x14ac:dyDescent="0.2">
      <c r="A3" s="131" t="s">
        <v>583</v>
      </c>
      <c r="B3" s="192"/>
    </row>
    <row r="4" spans="1:20" s="130" customFormat="1" ht="12.75" customHeight="1" x14ac:dyDescent="0.2">
      <c r="A4" s="119" t="s">
        <v>584</v>
      </c>
      <c r="B4" s="19"/>
      <c r="L4" s="138"/>
    </row>
    <row r="5" spans="1:20" s="130" customFormat="1" ht="12.75" customHeight="1" x14ac:dyDescent="0.2">
      <c r="A5" s="171"/>
      <c r="B5" s="28"/>
      <c r="C5" s="171"/>
      <c r="D5" s="171"/>
      <c r="E5" s="17"/>
      <c r="F5" s="17"/>
      <c r="G5" s="171"/>
      <c r="H5" s="171"/>
      <c r="I5" s="171"/>
      <c r="J5" s="171"/>
      <c r="K5" s="171"/>
      <c r="L5" s="138"/>
    </row>
    <row r="6" spans="1:20" s="130" customFormat="1" ht="12.75" customHeight="1" x14ac:dyDescent="0.2">
      <c r="A6" s="130" t="s">
        <v>196</v>
      </c>
      <c r="B6" s="13" t="s">
        <v>49</v>
      </c>
      <c r="E6" s="13" t="s">
        <v>50</v>
      </c>
      <c r="F6" s="138"/>
      <c r="G6" s="206" t="s">
        <v>2</v>
      </c>
      <c r="H6" s="206"/>
      <c r="I6" s="212"/>
      <c r="J6" s="12"/>
      <c r="K6" s="20" t="s">
        <v>3</v>
      </c>
      <c r="L6" s="138"/>
    </row>
    <row r="7" spans="1:20" s="311" customFormat="1" ht="12.75" customHeight="1" x14ac:dyDescent="0.2">
      <c r="A7" s="309" t="s">
        <v>197</v>
      </c>
      <c r="B7" s="309"/>
      <c r="C7" s="309"/>
      <c r="D7" s="309"/>
      <c r="E7" s="309"/>
      <c r="F7" s="309"/>
      <c r="G7" s="310"/>
      <c r="H7" s="310"/>
      <c r="I7" s="309"/>
      <c r="J7" s="309"/>
      <c r="K7" s="309"/>
    </row>
    <row r="8" spans="1:20" ht="12.75" customHeight="1" x14ac:dyDescent="0.2">
      <c r="A8" s="14">
        <v>2008</v>
      </c>
      <c r="B8" s="66">
        <v>925684</v>
      </c>
      <c r="C8" s="66"/>
      <c r="D8" s="66"/>
      <c r="E8" s="66">
        <v>201485</v>
      </c>
      <c r="F8" s="66"/>
      <c r="G8" s="66">
        <v>48278</v>
      </c>
      <c r="H8" s="66"/>
      <c r="I8" s="66"/>
      <c r="J8" s="66"/>
      <c r="K8" s="66">
        <v>11519</v>
      </c>
      <c r="L8" s="60"/>
      <c r="M8" s="60"/>
      <c r="N8" s="60"/>
      <c r="O8" s="22"/>
    </row>
    <row r="9" spans="1:20" ht="12.75" customHeight="1" x14ac:dyDescent="0.2">
      <c r="A9" s="14">
        <v>2009</v>
      </c>
      <c r="B9" s="66">
        <v>947561</v>
      </c>
      <c r="C9" s="66"/>
      <c r="D9" s="66"/>
      <c r="E9" s="66">
        <v>208204</v>
      </c>
      <c r="F9" s="66"/>
      <c r="G9" s="66">
        <v>38092</v>
      </c>
      <c r="H9" s="66"/>
      <c r="I9" s="66"/>
      <c r="J9" s="66"/>
      <c r="K9" s="66">
        <v>9842</v>
      </c>
      <c r="L9" s="453"/>
      <c r="M9" s="60"/>
      <c r="N9" s="60"/>
      <c r="O9" s="22"/>
    </row>
    <row r="10" spans="1:20" ht="12.75" customHeight="1" x14ac:dyDescent="0.2">
      <c r="A10" s="14">
        <v>2010</v>
      </c>
      <c r="B10" s="66">
        <v>965682</v>
      </c>
      <c r="C10" s="66"/>
      <c r="D10" s="66"/>
      <c r="E10" s="66">
        <v>216172</v>
      </c>
      <c r="F10" s="66"/>
      <c r="G10" s="66">
        <v>40099</v>
      </c>
      <c r="H10" s="66"/>
      <c r="I10" s="66"/>
      <c r="J10" s="66"/>
      <c r="K10" s="66">
        <v>14263</v>
      </c>
      <c r="L10" s="60"/>
      <c r="M10" s="60"/>
      <c r="N10" s="60"/>
      <c r="O10" s="22"/>
    </row>
    <row r="11" spans="1:20" ht="11.25" x14ac:dyDescent="0.2">
      <c r="A11" s="14">
        <v>2011</v>
      </c>
      <c r="B11" s="66">
        <v>988044</v>
      </c>
      <c r="C11" s="66"/>
      <c r="D11" s="66"/>
      <c r="E11" s="66">
        <v>223493</v>
      </c>
      <c r="F11" s="66"/>
      <c r="G11" s="66">
        <v>41211</v>
      </c>
      <c r="H11" s="66"/>
      <c r="I11" s="66"/>
      <c r="J11" s="66"/>
      <c r="K11" s="66">
        <v>12347</v>
      </c>
      <c r="L11" s="15"/>
      <c r="M11" s="15"/>
      <c r="N11" s="15"/>
      <c r="O11" s="22"/>
      <c r="R11" s="99"/>
      <c r="S11" s="99"/>
      <c r="T11" s="99"/>
    </row>
    <row r="12" spans="1:20" ht="12.75" customHeight="1" x14ac:dyDescent="0.2">
      <c r="A12" s="14">
        <v>2012</v>
      </c>
      <c r="B12" s="66">
        <v>1009240</v>
      </c>
      <c r="C12" s="66"/>
      <c r="D12" s="66"/>
      <c r="E12" s="66">
        <v>233235</v>
      </c>
      <c r="F12" s="66"/>
      <c r="G12" s="66">
        <v>41583</v>
      </c>
      <c r="H12" s="66"/>
      <c r="I12" s="66"/>
      <c r="J12" s="66"/>
      <c r="K12" s="66">
        <v>10719</v>
      </c>
      <c r="L12" s="453"/>
      <c r="M12" s="15"/>
      <c r="N12" s="336"/>
      <c r="O12" s="22"/>
    </row>
    <row r="13" spans="1:20" ht="12.75" customHeight="1" x14ac:dyDescent="0.2">
      <c r="A13" s="14">
        <v>2013</v>
      </c>
      <c r="B13" s="66">
        <v>1029793</v>
      </c>
      <c r="C13" s="66"/>
      <c r="D13" s="66"/>
      <c r="E13" s="66">
        <v>239448</v>
      </c>
      <c r="F13" s="66"/>
      <c r="G13" s="66">
        <v>37514</v>
      </c>
      <c r="H13" s="66"/>
      <c r="I13" s="66"/>
      <c r="J13" s="66"/>
      <c r="K13" s="66">
        <v>11087</v>
      </c>
      <c r="L13" s="15"/>
      <c r="M13" s="15"/>
      <c r="N13" s="15"/>
      <c r="O13" s="22"/>
      <c r="P13" s="15"/>
    </row>
    <row r="14" spans="1:20" ht="12.75" customHeight="1" x14ac:dyDescent="0.2">
      <c r="A14" s="14">
        <v>2014</v>
      </c>
      <c r="B14" s="66">
        <v>1058028</v>
      </c>
      <c r="C14" s="66"/>
      <c r="D14" s="66"/>
      <c r="E14" s="66">
        <v>244545</v>
      </c>
      <c r="F14" s="66"/>
      <c r="G14" s="66">
        <v>45106</v>
      </c>
      <c r="H14" s="66"/>
      <c r="I14" s="66"/>
      <c r="J14" s="66"/>
      <c r="K14" s="66">
        <v>12654</v>
      </c>
      <c r="L14" s="15"/>
      <c r="M14" s="15"/>
      <c r="N14" s="15"/>
      <c r="O14" s="22"/>
      <c r="P14" s="15"/>
      <c r="S14" s="99"/>
    </row>
    <row r="15" spans="1:20" ht="12.75" customHeight="1" x14ac:dyDescent="0.2">
      <c r="A15" s="156">
        <v>2015</v>
      </c>
      <c r="B15" s="66">
        <v>1089229</v>
      </c>
      <c r="C15" s="66"/>
      <c r="D15" s="66"/>
      <c r="E15" s="66">
        <v>250612</v>
      </c>
      <c r="F15" s="66"/>
      <c r="G15" s="66">
        <v>48119</v>
      </c>
      <c r="H15" s="66"/>
      <c r="I15" s="66"/>
      <c r="J15" s="66"/>
      <c r="K15" s="66">
        <v>11052</v>
      </c>
      <c r="L15" s="15"/>
      <c r="M15" s="15"/>
      <c r="N15" s="336"/>
      <c r="O15" s="22"/>
      <c r="P15" s="15"/>
    </row>
    <row r="16" spans="1:20" ht="12.75" customHeight="1" x14ac:dyDescent="0.2">
      <c r="A16" s="156">
        <v>2016</v>
      </c>
      <c r="B16" s="66">
        <v>1124211</v>
      </c>
      <c r="C16" s="66"/>
      <c r="D16" s="66"/>
      <c r="E16" s="66">
        <v>257636</v>
      </c>
      <c r="F16" s="66"/>
      <c r="G16" s="66">
        <v>52225</v>
      </c>
      <c r="H16" s="66"/>
      <c r="I16" s="66"/>
      <c r="J16" s="66"/>
      <c r="K16" s="66">
        <v>10796</v>
      </c>
      <c r="L16" s="15"/>
      <c r="M16" s="15"/>
      <c r="N16" s="15"/>
      <c r="O16" s="22"/>
      <c r="P16" s="15"/>
    </row>
    <row r="17" spans="1:34" ht="12.75" customHeight="1" x14ac:dyDescent="0.2">
      <c r="A17" s="129">
        <v>2017</v>
      </c>
      <c r="B17" s="31">
        <v>1160077</v>
      </c>
      <c r="C17" s="31"/>
      <c r="D17" s="31"/>
      <c r="E17" s="31">
        <v>266064</v>
      </c>
      <c r="F17" s="31"/>
      <c r="G17" s="31">
        <v>54345</v>
      </c>
      <c r="H17" s="31"/>
      <c r="I17" s="31"/>
      <c r="J17" s="31"/>
      <c r="K17" s="31">
        <v>10493</v>
      </c>
      <c r="L17" s="549"/>
      <c r="M17" s="83"/>
      <c r="N17" s="83"/>
      <c r="O17" s="83"/>
      <c r="P17" s="34"/>
      <c r="Q17" s="34"/>
      <c r="R17" s="34"/>
      <c r="S17" s="34"/>
      <c r="T17" s="34"/>
      <c r="U17" s="34"/>
      <c r="V17" s="34"/>
      <c r="W17" s="34"/>
      <c r="X17" s="34"/>
      <c r="AA17" s="60"/>
      <c r="AB17" s="60"/>
      <c r="AC17" s="60"/>
      <c r="AD17" s="15"/>
      <c r="AE17" s="15"/>
      <c r="AF17" s="15"/>
      <c r="AG17" s="22"/>
      <c r="AH17" s="15"/>
    </row>
    <row r="18" spans="1:34" ht="12.75" customHeight="1" x14ac:dyDescent="0.2">
      <c r="C18" s="20"/>
      <c r="D18" s="20"/>
      <c r="E18" s="20"/>
      <c r="F18" s="20"/>
      <c r="G18" s="20"/>
      <c r="H18" s="20"/>
      <c r="I18" s="20"/>
      <c r="J18" s="20"/>
      <c r="K18" s="20"/>
      <c r="L18" s="549"/>
      <c r="M18" s="83"/>
      <c r="N18" s="83"/>
      <c r="O18" s="83"/>
    </row>
    <row r="19" spans="1:34" ht="12.75" customHeight="1" x14ac:dyDescent="0.2">
      <c r="A19" s="126"/>
      <c r="L19" s="22"/>
      <c r="M19" s="22"/>
      <c r="N19" s="22"/>
      <c r="O19" s="22"/>
    </row>
    <row r="20" spans="1:34" ht="12.75" customHeight="1" x14ac:dyDescent="0.2">
      <c r="B20" s="139"/>
      <c r="E20" s="15"/>
      <c r="G20" s="15"/>
      <c r="H20" s="15"/>
      <c r="L20" s="22"/>
      <c r="M20" s="22"/>
      <c r="N20" s="22"/>
      <c r="O20" s="22"/>
    </row>
    <row r="22" spans="1:34" s="25" customFormat="1" ht="12.75" customHeight="1" x14ac:dyDescent="0.2">
      <c r="A22" s="157" t="s">
        <v>198</v>
      </c>
      <c r="B22" s="223"/>
      <c r="C22" s="223"/>
      <c r="D22" s="223"/>
      <c r="E22" s="223"/>
      <c r="K22" s="21"/>
    </row>
    <row r="23" spans="1:34" s="25" customFormat="1" ht="12.75" customHeight="1" x14ac:dyDescent="0.2">
      <c r="A23" s="131" t="s">
        <v>585</v>
      </c>
      <c r="B23" s="223"/>
      <c r="C23" s="223"/>
      <c r="D23" s="223"/>
      <c r="E23" s="223"/>
      <c r="K23" s="21"/>
    </row>
    <row r="24" spans="1:34" ht="12.75" customHeight="1" x14ac:dyDescent="0.2">
      <c r="A24" s="119" t="s">
        <v>586</v>
      </c>
      <c r="B24" s="15"/>
      <c r="C24" s="15"/>
      <c r="D24" s="15"/>
      <c r="E24" s="15"/>
    </row>
    <row r="25" spans="1:34" s="22" customFormat="1" ht="12.75" customHeight="1" x14ac:dyDescent="0.2">
      <c r="A25" s="171"/>
      <c r="B25" s="158"/>
      <c r="C25" s="158"/>
      <c r="D25" s="158"/>
      <c r="E25" s="158"/>
      <c r="F25" s="17"/>
      <c r="G25" s="17"/>
      <c r="H25" s="17"/>
      <c r="I25" s="158"/>
      <c r="J25" s="158"/>
      <c r="K25" s="17"/>
    </row>
    <row r="26" spans="1:34" s="10" customFormat="1" ht="27" customHeight="1" x14ac:dyDescent="0.2">
      <c r="A26" s="375" t="s">
        <v>1</v>
      </c>
      <c r="B26" s="376" t="s">
        <v>199</v>
      </c>
      <c r="C26" s="376" t="s">
        <v>200</v>
      </c>
      <c r="D26" s="376"/>
      <c r="E26" s="376" t="s">
        <v>201</v>
      </c>
      <c r="F26" s="377" t="s">
        <v>412</v>
      </c>
      <c r="G26" s="378" t="s">
        <v>202</v>
      </c>
      <c r="H26" s="378"/>
      <c r="I26" s="376" t="s">
        <v>203</v>
      </c>
      <c r="J26" s="376"/>
      <c r="K26" s="376" t="s">
        <v>15</v>
      </c>
      <c r="L26" s="44"/>
    </row>
    <row r="27" spans="1:34" ht="12.75" customHeight="1" x14ac:dyDescent="0.2">
      <c r="A27" s="14">
        <v>2008</v>
      </c>
      <c r="B27" s="87">
        <v>5874</v>
      </c>
      <c r="C27" s="87">
        <v>3771</v>
      </c>
      <c r="D27" s="87"/>
      <c r="E27" s="87">
        <v>5790</v>
      </c>
      <c r="F27" s="87">
        <v>2962</v>
      </c>
      <c r="G27" s="87">
        <v>27877</v>
      </c>
      <c r="H27" s="87"/>
      <c r="I27" s="87">
        <v>2004</v>
      </c>
      <c r="J27" s="87"/>
      <c r="K27" s="87">
        <v>48278</v>
      </c>
      <c r="L27" s="173"/>
      <c r="M27" s="83"/>
      <c r="N27" s="83"/>
      <c r="O27" s="83"/>
      <c r="P27" s="83"/>
      <c r="Q27" s="83"/>
      <c r="R27" s="83"/>
      <c r="S27" s="83"/>
    </row>
    <row r="28" spans="1:34" ht="12.75" customHeight="1" x14ac:dyDescent="0.2">
      <c r="A28" s="14">
        <v>2009</v>
      </c>
      <c r="B28" s="87">
        <v>4363</v>
      </c>
      <c r="C28" s="87">
        <v>1275</v>
      </c>
      <c r="D28" s="87"/>
      <c r="E28" s="87">
        <v>5229</v>
      </c>
      <c r="F28" s="87">
        <v>2474</v>
      </c>
      <c r="G28" s="87">
        <v>23097</v>
      </c>
      <c r="H28" s="87"/>
      <c r="I28" s="87">
        <v>1654</v>
      </c>
      <c r="J28" s="87"/>
      <c r="K28" s="87">
        <v>38092</v>
      </c>
      <c r="L28" s="173"/>
      <c r="M28" s="83"/>
      <c r="N28" s="83"/>
      <c r="O28" s="83"/>
      <c r="P28" s="83"/>
      <c r="Q28" s="83"/>
      <c r="R28" s="83"/>
      <c r="S28" s="83"/>
    </row>
    <row r="29" spans="1:34" ht="12.75" customHeight="1" x14ac:dyDescent="0.2">
      <c r="A29" s="14">
        <v>2010</v>
      </c>
      <c r="B29" s="87">
        <v>4124</v>
      </c>
      <c r="C29" s="87">
        <v>1917</v>
      </c>
      <c r="D29" s="87"/>
      <c r="E29" s="87">
        <v>4986</v>
      </c>
      <c r="F29" s="87">
        <v>1859</v>
      </c>
      <c r="G29" s="87">
        <v>22142</v>
      </c>
      <c r="H29" s="87"/>
      <c r="I29" s="87">
        <v>5071</v>
      </c>
      <c r="J29" s="87"/>
      <c r="K29" s="87">
        <v>40099</v>
      </c>
      <c r="L29" s="173"/>
      <c r="M29" s="83"/>
      <c r="N29" s="83"/>
      <c r="O29" s="83"/>
      <c r="P29" s="83"/>
      <c r="Q29" s="83"/>
      <c r="R29" s="83"/>
      <c r="S29" s="83"/>
    </row>
    <row r="30" spans="1:34" ht="12.75" customHeight="1" x14ac:dyDescent="0.2">
      <c r="A30" s="14">
        <v>2011</v>
      </c>
      <c r="B30" s="87">
        <v>4538</v>
      </c>
      <c r="C30" s="87">
        <v>2900</v>
      </c>
      <c r="D30" s="87"/>
      <c r="E30" s="87">
        <v>4180</v>
      </c>
      <c r="F30" s="87">
        <v>848</v>
      </c>
      <c r="G30" s="87">
        <v>18256</v>
      </c>
      <c r="H30" s="87"/>
      <c r="I30" s="87">
        <v>10489</v>
      </c>
      <c r="J30" s="87"/>
      <c r="K30" s="87">
        <v>41211</v>
      </c>
      <c r="L30" s="173"/>
      <c r="M30" s="83"/>
      <c r="N30" s="83"/>
      <c r="O30" s="83"/>
      <c r="P30" s="83"/>
      <c r="Q30" s="83"/>
      <c r="R30" s="83"/>
      <c r="S30" s="83"/>
    </row>
    <row r="31" spans="1:34" ht="12.75" customHeight="1" x14ac:dyDescent="0.2">
      <c r="A31" s="14">
        <v>2012</v>
      </c>
      <c r="B31" s="87">
        <v>3828</v>
      </c>
      <c r="C31" s="87">
        <v>2931</v>
      </c>
      <c r="D31" s="87"/>
      <c r="E31" s="87">
        <v>4530</v>
      </c>
      <c r="F31" s="87">
        <v>784</v>
      </c>
      <c r="G31" s="87">
        <v>19892</v>
      </c>
      <c r="H31" s="87"/>
      <c r="I31" s="87">
        <v>9618</v>
      </c>
      <c r="J31" s="87"/>
      <c r="K31" s="87">
        <v>41583</v>
      </c>
      <c r="L31" s="173"/>
      <c r="M31" s="83"/>
      <c r="N31" s="83"/>
      <c r="O31" s="83"/>
      <c r="P31" s="83"/>
      <c r="Q31" s="83"/>
      <c r="R31" s="83"/>
      <c r="S31" s="83"/>
    </row>
    <row r="32" spans="1:34" ht="12.75" customHeight="1" x14ac:dyDescent="0.2">
      <c r="A32" s="14">
        <v>2013</v>
      </c>
      <c r="B32" s="87">
        <v>3934</v>
      </c>
      <c r="C32" s="87">
        <v>2204</v>
      </c>
      <c r="D32" s="87"/>
      <c r="E32" s="87">
        <v>3675</v>
      </c>
      <c r="F32" s="87">
        <v>851</v>
      </c>
      <c r="G32" s="87">
        <v>16463</v>
      </c>
      <c r="H32" s="360"/>
      <c r="I32" s="87">
        <v>10387</v>
      </c>
      <c r="J32" s="360"/>
      <c r="K32" s="87">
        <v>37514</v>
      </c>
      <c r="L32" s="173"/>
      <c r="M32" s="83"/>
      <c r="N32" s="83"/>
      <c r="O32" s="83"/>
      <c r="P32" s="83"/>
      <c r="Q32" s="83"/>
      <c r="R32" s="83"/>
      <c r="S32" s="83"/>
    </row>
    <row r="33" spans="1:25" ht="12.75" customHeight="1" x14ac:dyDescent="0.2">
      <c r="A33" s="156">
        <v>2014</v>
      </c>
      <c r="B33" s="87">
        <v>4601</v>
      </c>
      <c r="C33" s="302">
        <v>2872</v>
      </c>
      <c r="D33" s="360"/>
      <c r="E33" s="87">
        <v>4946</v>
      </c>
      <c r="F33" s="87">
        <v>960</v>
      </c>
      <c r="G33" s="87">
        <v>19528</v>
      </c>
      <c r="H33" s="360"/>
      <c r="I33" s="87">
        <v>12199</v>
      </c>
      <c r="J33" s="360"/>
      <c r="K33" s="87">
        <v>45106</v>
      </c>
      <c r="L33" s="173"/>
      <c r="M33" s="83"/>
      <c r="N33" s="83"/>
      <c r="O33" s="83"/>
      <c r="P33" s="83"/>
      <c r="Q33" s="83"/>
      <c r="R33" s="83"/>
      <c r="S33" s="83"/>
    </row>
    <row r="34" spans="1:25" ht="12.75" customHeight="1" x14ac:dyDescent="0.2">
      <c r="A34" s="156">
        <v>2015</v>
      </c>
      <c r="B34" s="87">
        <v>4075</v>
      </c>
      <c r="C34" s="87">
        <v>2423</v>
      </c>
      <c r="D34" s="360"/>
      <c r="E34" s="87">
        <v>5782</v>
      </c>
      <c r="F34" s="87">
        <v>1266</v>
      </c>
      <c r="G34" s="87">
        <v>23389</v>
      </c>
      <c r="H34" s="360"/>
      <c r="I34" s="87">
        <v>11184</v>
      </c>
      <c r="J34" s="360"/>
      <c r="K34" s="87">
        <v>48119</v>
      </c>
      <c r="L34" s="173"/>
      <c r="M34" s="83"/>
      <c r="N34" s="83"/>
      <c r="O34" s="83"/>
      <c r="P34" s="83"/>
      <c r="Q34" s="83"/>
      <c r="R34" s="83"/>
      <c r="S34" s="83"/>
    </row>
    <row r="35" spans="1:25" ht="12.75" customHeight="1" x14ac:dyDescent="0.2">
      <c r="A35" s="156">
        <v>2016</v>
      </c>
      <c r="B35" s="87">
        <v>4342</v>
      </c>
      <c r="C35" s="87">
        <v>2826</v>
      </c>
      <c r="D35" s="360"/>
      <c r="E35" s="87">
        <v>7152</v>
      </c>
      <c r="F35" s="87">
        <v>2072</v>
      </c>
      <c r="G35" s="87">
        <v>25788</v>
      </c>
      <c r="H35" s="360"/>
      <c r="I35" s="87">
        <v>10045</v>
      </c>
      <c r="J35" s="360"/>
      <c r="K35" s="87">
        <v>52225</v>
      </c>
      <c r="L35" s="22"/>
      <c r="M35" s="22"/>
      <c r="N35" s="22"/>
      <c r="O35" s="22"/>
      <c r="P35" s="22"/>
      <c r="Q35" s="22"/>
      <c r="R35" s="22"/>
      <c r="S35" s="83"/>
    </row>
    <row r="36" spans="1:25" ht="12.75" customHeight="1" x14ac:dyDescent="0.2">
      <c r="A36" s="129">
        <v>2017</v>
      </c>
      <c r="B36" s="81">
        <v>4197</v>
      </c>
      <c r="C36" s="81">
        <v>3339</v>
      </c>
      <c r="D36" s="81"/>
      <c r="E36" s="81">
        <v>7919</v>
      </c>
      <c r="F36" s="81">
        <v>2182</v>
      </c>
      <c r="G36" s="81">
        <v>25915</v>
      </c>
      <c r="H36" s="81"/>
      <c r="I36" s="81">
        <v>10793</v>
      </c>
      <c r="J36" s="81"/>
      <c r="K36" s="81">
        <v>54345</v>
      </c>
      <c r="L36" s="22"/>
      <c r="M36" s="22"/>
      <c r="N36" s="22"/>
      <c r="O36" s="22"/>
      <c r="P36" s="22"/>
      <c r="Q36" s="22"/>
      <c r="R36" s="22"/>
      <c r="S36" s="83"/>
      <c r="T36" s="83"/>
      <c r="U36" s="83"/>
      <c r="V36" s="83"/>
      <c r="W36" s="83"/>
      <c r="X36" s="83"/>
      <c r="Y36" s="83"/>
    </row>
    <row r="37" spans="1:25" ht="12.75" customHeight="1" x14ac:dyDescent="0.2">
      <c r="A37" s="49" t="s">
        <v>324</v>
      </c>
      <c r="L37" s="22"/>
      <c r="M37" s="22"/>
      <c r="N37" s="22"/>
      <c r="O37" s="22"/>
      <c r="P37" s="22"/>
      <c r="Q37" s="22"/>
      <c r="R37" s="22"/>
    </row>
    <row r="38" spans="1:25" ht="12.75" customHeight="1" x14ac:dyDescent="0.2">
      <c r="B38" s="20"/>
      <c r="C38" s="20"/>
      <c r="D38" s="20"/>
      <c r="E38" s="20"/>
      <c r="F38" s="20"/>
      <c r="G38" s="20"/>
      <c r="H38" s="20"/>
      <c r="I38" s="20"/>
      <c r="J38" s="20"/>
      <c r="K38" s="20"/>
      <c r="L38" s="22"/>
      <c r="M38" s="22"/>
      <c r="N38" s="22"/>
      <c r="O38" s="22"/>
      <c r="P38" s="22"/>
      <c r="Q38" s="22"/>
      <c r="R38" s="22"/>
    </row>
    <row r="39" spans="1:25" ht="12.75" customHeight="1" x14ac:dyDescent="0.2">
      <c r="B39" s="20"/>
      <c r="C39" s="20"/>
      <c r="D39" s="20"/>
      <c r="E39" s="20"/>
      <c r="F39" s="20"/>
      <c r="G39" s="20"/>
      <c r="H39" s="20"/>
      <c r="I39" s="20"/>
      <c r="J39" s="20"/>
      <c r="K39" s="20"/>
      <c r="L39" s="22"/>
      <c r="M39" s="22"/>
      <c r="N39" s="22"/>
      <c r="O39" s="22"/>
      <c r="P39" s="22"/>
      <c r="Q39" s="22"/>
      <c r="R39" s="22"/>
    </row>
    <row r="40" spans="1:25" ht="12.75" customHeight="1" x14ac:dyDescent="0.2">
      <c r="B40" s="20"/>
      <c r="C40" s="20"/>
      <c r="D40" s="20"/>
      <c r="E40" s="20"/>
      <c r="F40" s="20"/>
      <c r="G40" s="20"/>
      <c r="H40" s="20"/>
      <c r="I40" s="20"/>
      <c r="J40" s="20"/>
      <c r="K40" s="20"/>
      <c r="L40" s="22"/>
      <c r="M40" s="22"/>
      <c r="N40" s="22"/>
      <c r="O40" s="22"/>
      <c r="P40" s="22"/>
      <c r="Q40" s="22"/>
      <c r="R40" s="22"/>
    </row>
    <row r="41" spans="1:25" ht="12.75" customHeight="1" x14ac:dyDescent="0.2">
      <c r="B41" s="20"/>
      <c r="C41" s="20"/>
      <c r="D41" s="20"/>
      <c r="E41" s="20"/>
      <c r="F41" s="20"/>
      <c r="G41" s="20"/>
      <c r="H41" s="20"/>
      <c r="I41" s="20"/>
      <c r="J41" s="20"/>
      <c r="K41" s="20"/>
      <c r="L41" s="22"/>
      <c r="M41" s="22"/>
      <c r="N41" s="22"/>
      <c r="O41" s="22"/>
      <c r="P41" s="22"/>
      <c r="Q41" s="22"/>
      <c r="R41" s="22"/>
    </row>
    <row r="42" spans="1:25" ht="12.75" customHeight="1" x14ac:dyDescent="0.2">
      <c r="L42" s="22"/>
      <c r="M42" s="22"/>
      <c r="N42" s="22"/>
      <c r="O42" s="22"/>
      <c r="P42" s="22"/>
      <c r="Q42" s="22"/>
      <c r="R42" s="22"/>
    </row>
    <row r="43" spans="1:25" ht="12.75" customHeight="1" x14ac:dyDescent="0.2">
      <c r="L43" s="22"/>
      <c r="M43" s="22"/>
      <c r="N43" s="22"/>
      <c r="O43" s="22"/>
      <c r="P43" s="22"/>
      <c r="Q43" s="22"/>
      <c r="R43" s="22"/>
    </row>
    <row r="44" spans="1:25" ht="12.75" customHeight="1" x14ac:dyDescent="0.2">
      <c r="L44" s="22"/>
      <c r="M44" s="22"/>
      <c r="N44" s="22"/>
      <c r="O44" s="22"/>
      <c r="P44" s="22"/>
      <c r="Q44" s="22"/>
      <c r="R44" s="22"/>
    </row>
    <row r="45" spans="1:25" ht="12.75" customHeight="1" x14ac:dyDescent="0.2">
      <c r="L45" s="22"/>
      <c r="M45" s="22"/>
      <c r="N45" s="22"/>
      <c r="O45" s="22"/>
      <c r="P45" s="22"/>
      <c r="Q45" s="22"/>
      <c r="R45" s="22"/>
    </row>
    <row r="46" spans="1:25" ht="12.75" customHeight="1" x14ac:dyDescent="0.2">
      <c r="L46" s="22"/>
      <c r="M46" s="22"/>
      <c r="N46" s="22"/>
      <c r="O46" s="22"/>
      <c r="P46" s="22"/>
      <c r="Q46" s="22"/>
      <c r="R46" s="22"/>
    </row>
  </sheetData>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&amp;R&amp;"Arial,Fet"SLÄPVAGNAR</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5">
    <tabColor rgb="FF00B050"/>
    <pageSetUpPr fitToPage="1"/>
  </sheetPr>
  <dimension ref="A1:Z65"/>
  <sheetViews>
    <sheetView showGridLines="0" zoomScaleNormal="100" workbookViewId="0"/>
  </sheetViews>
  <sheetFormatPr defaultColWidth="9.140625" defaultRowHeight="12.75" customHeight="1" x14ac:dyDescent="0.2"/>
  <cols>
    <col min="1" max="1" width="13.85546875" style="130" customWidth="1"/>
    <col min="2" max="2" width="11.85546875" style="15" customWidth="1"/>
    <col min="3" max="3" width="13.42578125" style="15" customWidth="1"/>
    <col min="4" max="4" width="1.5703125" style="15" customWidth="1"/>
    <col min="5" max="5" width="12.140625" style="15" customWidth="1"/>
    <col min="6" max="6" width="9.42578125" style="21" customWidth="1"/>
    <col min="7" max="7" width="12.7109375" style="21" customWidth="1"/>
    <col min="8" max="8" width="1.140625" style="21" customWidth="1"/>
    <col min="9" max="9" width="11.7109375" style="21" customWidth="1"/>
    <col min="10" max="10" width="1.28515625" style="21" customWidth="1"/>
    <col min="11" max="11" width="9.140625" style="21"/>
    <col min="12" max="12" width="8.5703125" style="21" customWidth="1"/>
    <col min="13" max="13" width="14.7109375" style="21" customWidth="1"/>
    <col min="14" max="14" width="11.5703125" style="21" bestFit="1" customWidth="1"/>
    <col min="15" max="16" width="10.7109375" style="19" bestFit="1" customWidth="1"/>
    <col min="17" max="17" width="10.7109375" style="20" bestFit="1" customWidth="1"/>
    <col min="18" max="18" width="11.5703125" style="21" bestFit="1" customWidth="1"/>
    <col min="19" max="19" width="10.7109375" style="21" bestFit="1" customWidth="1"/>
    <col min="20" max="20" width="12.85546875" style="21" bestFit="1" customWidth="1"/>
    <col min="21" max="16384" width="9.140625" style="21"/>
  </cols>
  <sheetData>
    <row r="1" spans="1:20" s="25" customFormat="1" ht="12.75" customHeight="1" x14ac:dyDescent="0.2">
      <c r="A1" s="192"/>
      <c r="B1" s="223"/>
      <c r="C1" s="223"/>
      <c r="D1" s="223"/>
      <c r="E1" s="223"/>
      <c r="K1" s="55"/>
      <c r="O1" s="192"/>
      <c r="P1" s="192"/>
      <c r="Q1" s="55"/>
    </row>
    <row r="2" spans="1:20" s="25" customFormat="1" ht="12.75" customHeight="1" x14ac:dyDescent="0.2">
      <c r="A2" s="157" t="s">
        <v>204</v>
      </c>
      <c r="B2" s="223"/>
      <c r="C2" s="223"/>
      <c r="D2" s="223"/>
      <c r="E2" s="223"/>
      <c r="K2" s="21"/>
      <c r="M2"/>
      <c r="O2" s="192"/>
      <c r="P2" s="192"/>
      <c r="Q2" s="55"/>
    </row>
    <row r="3" spans="1:20" s="25" customFormat="1" ht="12.75" customHeight="1" x14ac:dyDescent="0.2">
      <c r="A3" s="131" t="s">
        <v>587</v>
      </c>
      <c r="B3" s="223"/>
      <c r="C3" s="223"/>
      <c r="D3" s="223"/>
      <c r="E3" s="223"/>
      <c r="K3" s="21"/>
      <c r="M3"/>
      <c r="O3" s="192"/>
      <c r="P3" s="192"/>
      <c r="Q3" s="55"/>
    </row>
    <row r="4" spans="1:20" ht="12.75" customHeight="1" x14ac:dyDescent="0.2">
      <c r="A4" s="119" t="s">
        <v>588</v>
      </c>
      <c r="M4"/>
    </row>
    <row r="5" spans="1:20" s="22" customFormat="1" ht="12.75" customHeight="1" x14ac:dyDescent="0.2">
      <c r="A5" s="171"/>
      <c r="B5" s="158"/>
      <c r="C5" s="158"/>
      <c r="D5" s="158"/>
      <c r="E5" s="158"/>
      <c r="F5" s="17"/>
      <c r="G5" s="17"/>
      <c r="H5" s="17"/>
      <c r="I5" s="158"/>
      <c r="J5" s="158"/>
      <c r="K5" s="17"/>
      <c r="M5"/>
      <c r="O5" s="12"/>
      <c r="P5" s="12"/>
      <c r="Q5" s="13"/>
    </row>
    <row r="6" spans="1:20" s="10" customFormat="1" ht="12.75" customHeight="1" x14ac:dyDescent="0.2">
      <c r="A6" s="10" t="s">
        <v>42</v>
      </c>
      <c r="B6" s="208" t="s">
        <v>199</v>
      </c>
      <c r="C6" s="208" t="s">
        <v>200</v>
      </c>
      <c r="D6" s="208"/>
      <c r="E6" s="208" t="s">
        <v>201</v>
      </c>
      <c r="F6" s="208" t="s">
        <v>412</v>
      </c>
      <c r="G6" s="44" t="s">
        <v>202</v>
      </c>
      <c r="H6" s="44"/>
      <c r="I6" s="208" t="s">
        <v>284</v>
      </c>
      <c r="J6" s="208"/>
      <c r="K6" s="208" t="s">
        <v>15</v>
      </c>
      <c r="M6"/>
      <c r="O6" s="19"/>
      <c r="P6" s="19"/>
      <c r="Q6" s="20"/>
    </row>
    <row r="7" spans="1:20" s="10" customFormat="1" ht="12.75" customHeight="1" x14ac:dyDescent="0.2">
      <c r="A7" s="124"/>
      <c r="B7" s="301"/>
      <c r="C7" s="301"/>
      <c r="D7" s="301"/>
      <c r="E7" s="301"/>
      <c r="F7" s="301"/>
      <c r="G7" s="26"/>
      <c r="H7" s="26"/>
      <c r="I7" s="301" t="s">
        <v>296</v>
      </c>
      <c r="J7" s="301"/>
      <c r="K7" s="301"/>
      <c r="M7"/>
      <c r="O7" s="19"/>
      <c r="P7" s="19"/>
      <c r="Q7" s="20"/>
    </row>
    <row r="8" spans="1:20" ht="12.75" customHeight="1" x14ac:dyDescent="0.2">
      <c r="A8" s="14">
        <v>2008</v>
      </c>
      <c r="B8" s="87">
        <v>195027</v>
      </c>
      <c r="C8" s="87">
        <v>25825</v>
      </c>
      <c r="D8" s="87"/>
      <c r="E8" s="87">
        <v>58779</v>
      </c>
      <c r="F8" s="87">
        <v>57840</v>
      </c>
      <c r="G8" s="87">
        <v>556561</v>
      </c>
      <c r="H8" s="87"/>
      <c r="I8" s="87">
        <v>31652</v>
      </c>
      <c r="J8" s="87"/>
      <c r="K8" s="87">
        <v>925684</v>
      </c>
      <c r="L8" s="15"/>
      <c r="M8"/>
      <c r="O8" s="67"/>
      <c r="P8" s="67"/>
      <c r="Q8" s="54"/>
    </row>
    <row r="9" spans="1:20" ht="12.75" customHeight="1" x14ac:dyDescent="0.2">
      <c r="A9" s="14">
        <v>2009</v>
      </c>
      <c r="B9" s="87">
        <v>194177</v>
      </c>
      <c r="C9" s="87">
        <v>25969</v>
      </c>
      <c r="D9" s="87"/>
      <c r="E9" s="87">
        <v>62956</v>
      </c>
      <c r="F9" s="87">
        <v>59073</v>
      </c>
      <c r="G9" s="87">
        <v>573628</v>
      </c>
      <c r="H9" s="87"/>
      <c r="I9" s="87">
        <v>31758</v>
      </c>
      <c r="J9" s="87"/>
      <c r="K9" s="87">
        <v>947561</v>
      </c>
      <c r="L9" s="15"/>
      <c r="M9"/>
    </row>
    <row r="10" spans="1:20" ht="12.75" customHeight="1" x14ac:dyDescent="0.2">
      <c r="A10" s="14">
        <v>2010</v>
      </c>
      <c r="B10" s="87">
        <v>190680</v>
      </c>
      <c r="C10" s="87">
        <v>25379</v>
      </c>
      <c r="D10" s="87"/>
      <c r="E10" s="87">
        <v>66450</v>
      </c>
      <c r="F10" s="87">
        <v>59558</v>
      </c>
      <c r="G10" s="87">
        <v>587693</v>
      </c>
      <c r="H10" s="87"/>
      <c r="I10" s="87">
        <v>35922</v>
      </c>
      <c r="J10" s="87"/>
      <c r="K10" s="87">
        <v>965682</v>
      </c>
      <c r="L10" s="15"/>
      <c r="M10"/>
      <c r="O10" s="10"/>
      <c r="P10" s="10"/>
      <c r="Q10" s="44"/>
    </row>
    <row r="11" spans="1:20" ht="12.75" customHeight="1" x14ac:dyDescent="0.2">
      <c r="A11" s="14">
        <v>2011</v>
      </c>
      <c r="B11" s="87">
        <v>189123</v>
      </c>
      <c r="C11" s="87">
        <v>25773</v>
      </c>
      <c r="D11" s="87"/>
      <c r="E11" s="87">
        <v>69189</v>
      </c>
      <c r="F11" s="87">
        <v>59145</v>
      </c>
      <c r="G11" s="87">
        <v>598856</v>
      </c>
      <c r="H11" s="87"/>
      <c r="I11" s="87">
        <v>45958</v>
      </c>
      <c r="J11" s="87"/>
      <c r="K11" s="87">
        <v>988044</v>
      </c>
      <c r="L11" s="15"/>
      <c r="M11"/>
    </row>
    <row r="12" spans="1:20" ht="12.75" customHeight="1" x14ac:dyDescent="0.2">
      <c r="A12" s="14">
        <v>2012</v>
      </c>
      <c r="B12" s="302">
        <v>187615</v>
      </c>
      <c r="C12" s="302">
        <v>26316</v>
      </c>
      <c r="D12" s="302"/>
      <c r="E12" s="302">
        <v>72207</v>
      </c>
      <c r="F12" s="302">
        <v>58939</v>
      </c>
      <c r="G12" s="302">
        <v>610658</v>
      </c>
      <c r="H12" s="302"/>
      <c r="I12" s="302">
        <v>53505</v>
      </c>
      <c r="J12" s="302"/>
      <c r="K12" s="302">
        <v>1009240</v>
      </c>
      <c r="L12" s="15"/>
      <c r="M12"/>
    </row>
    <row r="13" spans="1:20" ht="12.75" customHeight="1" x14ac:dyDescent="0.2">
      <c r="A13" s="14">
        <v>2013</v>
      </c>
      <c r="B13" s="302">
        <v>186500</v>
      </c>
      <c r="C13" s="302">
        <v>26036</v>
      </c>
      <c r="D13" s="302"/>
      <c r="E13" s="302">
        <v>74820</v>
      </c>
      <c r="F13" s="302">
        <v>58720</v>
      </c>
      <c r="G13" s="302">
        <v>621186</v>
      </c>
      <c r="H13" s="360"/>
      <c r="I13" s="302">
        <v>62531</v>
      </c>
      <c r="J13" s="360"/>
      <c r="K13" s="302">
        <v>1029793</v>
      </c>
      <c r="L13" s="15"/>
      <c r="M13"/>
      <c r="N13" s="78"/>
    </row>
    <row r="14" spans="1:20" ht="12.75" customHeight="1" x14ac:dyDescent="0.2">
      <c r="A14" s="156">
        <v>2014</v>
      </c>
      <c r="B14" s="302">
        <v>186323</v>
      </c>
      <c r="C14" s="302">
        <v>26096</v>
      </c>
      <c r="D14" s="360"/>
      <c r="E14" s="302">
        <v>78708</v>
      </c>
      <c r="F14" s="302">
        <v>58706</v>
      </c>
      <c r="G14" s="302">
        <v>634431</v>
      </c>
      <c r="H14" s="360"/>
      <c r="I14" s="302">
        <v>73764</v>
      </c>
      <c r="J14" s="360"/>
      <c r="K14" s="302">
        <v>1058028</v>
      </c>
      <c r="L14" s="15"/>
      <c r="M14"/>
      <c r="O14" s="21"/>
      <c r="P14" s="21"/>
      <c r="Q14" s="21"/>
    </row>
    <row r="15" spans="1:20" ht="12.75" customHeight="1" x14ac:dyDescent="0.2">
      <c r="A15" s="156">
        <v>2015</v>
      </c>
      <c r="B15" s="302">
        <v>185575</v>
      </c>
      <c r="C15" s="302">
        <v>26573</v>
      </c>
      <c r="D15" s="360"/>
      <c r="E15" s="302">
        <v>83093</v>
      </c>
      <c r="F15" s="302">
        <v>59094</v>
      </c>
      <c r="G15" s="302">
        <v>651774</v>
      </c>
      <c r="H15" s="360"/>
      <c r="I15" s="302">
        <v>83120</v>
      </c>
      <c r="J15" s="360"/>
      <c r="K15" s="302">
        <v>1089229</v>
      </c>
      <c r="L15" s="15"/>
      <c r="M15"/>
      <c r="O15" s="21"/>
      <c r="P15" s="21"/>
      <c r="Q15" s="21"/>
      <c r="T15" s="371"/>
    </row>
    <row r="16" spans="1:20" ht="12.75" customHeight="1" x14ac:dyDescent="0.2">
      <c r="A16" s="156">
        <v>2016</v>
      </c>
      <c r="B16" s="302">
        <v>185285</v>
      </c>
      <c r="C16" s="302">
        <v>27796</v>
      </c>
      <c r="D16" s="360"/>
      <c r="E16" s="302">
        <v>88901</v>
      </c>
      <c r="F16" s="302">
        <v>60153</v>
      </c>
      <c r="G16" s="302">
        <v>670612</v>
      </c>
      <c r="H16" s="360"/>
      <c r="I16" s="302">
        <v>91464</v>
      </c>
      <c r="J16" s="360"/>
      <c r="K16" s="302">
        <v>1124211</v>
      </c>
      <c r="M16"/>
      <c r="O16" s="21"/>
      <c r="P16" s="21"/>
      <c r="Q16" s="21"/>
      <c r="T16" s="371"/>
    </row>
    <row r="17" spans="1:26" ht="12.75" customHeight="1" x14ac:dyDescent="0.2">
      <c r="A17" s="129">
        <v>2017</v>
      </c>
      <c r="B17" s="53">
        <v>184248</v>
      </c>
      <c r="C17" s="112">
        <v>29421</v>
      </c>
      <c r="D17" s="112"/>
      <c r="E17" s="112">
        <v>95111</v>
      </c>
      <c r="F17" s="112">
        <v>61261</v>
      </c>
      <c r="G17" s="112">
        <v>689426</v>
      </c>
      <c r="H17" s="112"/>
      <c r="I17" s="112">
        <v>100610</v>
      </c>
      <c r="J17" s="112"/>
      <c r="K17" s="112">
        <v>1160077</v>
      </c>
      <c r="M17"/>
      <c r="O17" s="21"/>
      <c r="P17" s="21"/>
      <c r="Q17" s="21"/>
      <c r="W17" s="371"/>
      <c r="X17" s="371"/>
      <c r="Y17" s="371"/>
      <c r="Z17" s="371"/>
    </row>
    <row r="18" spans="1:26" ht="12.75" customHeight="1" x14ac:dyDescent="0.2">
      <c r="A18" s="49" t="s">
        <v>324</v>
      </c>
      <c r="M18"/>
      <c r="O18" s="21"/>
      <c r="P18" s="21"/>
      <c r="Q18" s="21"/>
      <c r="R18" s="371"/>
      <c r="S18" s="371"/>
      <c r="T18" s="371"/>
    </row>
    <row r="19" spans="1:26" ht="12.75" customHeight="1" x14ac:dyDescent="0.2">
      <c r="M19"/>
      <c r="O19" s="21"/>
      <c r="P19" s="21"/>
      <c r="Q19" s="21"/>
    </row>
    <row r="20" spans="1:26" ht="12.75" customHeight="1" x14ac:dyDescent="0.2">
      <c r="O20" s="21"/>
      <c r="P20" s="21"/>
      <c r="Q20" s="21"/>
    </row>
    <row r="21" spans="1:26" ht="12.75" customHeight="1" x14ac:dyDescent="0.2">
      <c r="O21" s="21"/>
      <c r="P21" s="21"/>
      <c r="Q21" s="21"/>
    </row>
    <row r="22" spans="1:26" s="245" customFormat="1" ht="12.75" customHeight="1" x14ac:dyDescent="0.2">
      <c r="A22" s="157" t="s">
        <v>205</v>
      </c>
      <c r="B22" s="192"/>
      <c r="L22" s="21"/>
      <c r="M22" s="21"/>
      <c r="N22" s="21"/>
      <c r="O22" s="21"/>
      <c r="P22" s="21"/>
      <c r="Q22" s="21"/>
    </row>
    <row r="23" spans="1:26" s="245" customFormat="1" ht="12.75" customHeight="1" x14ac:dyDescent="0.2">
      <c r="A23" s="131" t="s">
        <v>589</v>
      </c>
      <c r="B23" s="192"/>
      <c r="L23" s="21"/>
      <c r="M23" s="21"/>
      <c r="N23" s="21"/>
      <c r="O23" s="21"/>
      <c r="P23" s="21"/>
      <c r="Q23" s="21"/>
    </row>
    <row r="24" spans="1:26" s="130" customFormat="1" ht="12.75" customHeight="1" x14ac:dyDescent="0.2">
      <c r="A24" s="119" t="s">
        <v>590</v>
      </c>
      <c r="B24" s="19"/>
      <c r="L24" s="138"/>
      <c r="M24" s="138"/>
      <c r="O24" s="19"/>
      <c r="P24" s="19"/>
      <c r="Q24" s="20"/>
    </row>
    <row r="25" spans="1:26" s="130" customFormat="1" ht="12.75" customHeight="1" x14ac:dyDescent="0.2">
      <c r="A25" s="171"/>
      <c r="B25" s="171"/>
      <c r="C25" s="28"/>
      <c r="D25" s="28"/>
      <c r="E25" s="171"/>
      <c r="F25" s="17"/>
      <c r="G25" s="17"/>
      <c r="H25" s="17"/>
      <c r="I25" s="171"/>
      <c r="J25" s="171"/>
      <c r="K25" s="171"/>
      <c r="L25" s="138"/>
      <c r="M25" s="138"/>
      <c r="O25" s="19"/>
      <c r="P25" s="19"/>
      <c r="Q25" s="20"/>
    </row>
    <row r="26" spans="1:26" s="10" customFormat="1" ht="12.75" customHeight="1" x14ac:dyDescent="0.2">
      <c r="A26" s="10" t="s">
        <v>110</v>
      </c>
      <c r="B26" s="208" t="s">
        <v>199</v>
      </c>
      <c r="C26" s="208" t="s">
        <v>200</v>
      </c>
      <c r="D26" s="208"/>
      <c r="E26" s="208" t="s">
        <v>201</v>
      </c>
      <c r="F26" s="208" t="s">
        <v>412</v>
      </c>
      <c r="G26" s="44" t="s">
        <v>202</v>
      </c>
      <c r="H26" s="44"/>
      <c r="I26" s="208" t="s">
        <v>131</v>
      </c>
      <c r="J26" s="208"/>
      <c r="K26" s="208" t="s">
        <v>15</v>
      </c>
      <c r="L26"/>
      <c r="M26"/>
      <c r="N26"/>
      <c r="O26"/>
      <c r="P26"/>
      <c r="Q26" s="20"/>
    </row>
    <row r="27" spans="1:26" s="10" customFormat="1" ht="12.75" customHeight="1" x14ac:dyDescent="0.2">
      <c r="A27" s="124"/>
      <c r="B27" s="301"/>
      <c r="C27" s="301"/>
      <c r="D27" s="301"/>
      <c r="E27" s="301"/>
      <c r="F27" s="301"/>
      <c r="G27" s="26"/>
      <c r="H27" s="26"/>
      <c r="I27" s="301" t="s">
        <v>296</v>
      </c>
      <c r="J27" s="301"/>
      <c r="K27" s="301"/>
      <c r="L27" s="21"/>
      <c r="M27" s="21"/>
      <c r="N27" s="21"/>
      <c r="O27" s="21"/>
      <c r="P27" s="21"/>
      <c r="Q27" s="20"/>
    </row>
    <row r="28" spans="1:26" ht="12.75" customHeight="1" x14ac:dyDescent="0.2">
      <c r="A28" s="87" t="s">
        <v>326</v>
      </c>
      <c r="B28" s="66">
        <v>937</v>
      </c>
      <c r="C28" s="42" t="s">
        <v>40</v>
      </c>
      <c r="D28" s="87"/>
      <c r="E28" s="87">
        <v>34260</v>
      </c>
      <c r="F28" s="87">
        <v>646</v>
      </c>
      <c r="G28" s="87">
        <v>44936</v>
      </c>
      <c r="H28" s="87"/>
      <c r="I28" s="87">
        <v>6820</v>
      </c>
      <c r="J28" s="87"/>
      <c r="K28" s="87">
        <v>87599</v>
      </c>
      <c r="O28" s="21"/>
      <c r="P28" s="21"/>
      <c r="Q28"/>
      <c r="R28"/>
      <c r="S28"/>
      <c r="T28"/>
      <c r="U28"/>
      <c r="V28" s="49"/>
      <c r="W28" s="57"/>
      <c r="X28" s="78"/>
      <c r="Y28" s="78"/>
      <c r="Z28" s="78"/>
    </row>
    <row r="29" spans="1:26" ht="12.75" customHeight="1" x14ac:dyDescent="0.2">
      <c r="A29" s="87" t="s">
        <v>327</v>
      </c>
      <c r="B29" s="66">
        <v>149889</v>
      </c>
      <c r="C29" s="66">
        <v>2</v>
      </c>
      <c r="D29" s="87"/>
      <c r="E29" s="87">
        <v>56877</v>
      </c>
      <c r="F29" s="87">
        <v>47362</v>
      </c>
      <c r="G29" s="87">
        <v>611442</v>
      </c>
      <c r="H29" s="87"/>
      <c r="I29" s="87">
        <v>58361</v>
      </c>
      <c r="J29" s="87"/>
      <c r="K29" s="87">
        <v>923933</v>
      </c>
      <c r="O29" s="21"/>
      <c r="P29" s="21"/>
      <c r="Q29"/>
      <c r="R29"/>
      <c r="S29"/>
      <c r="T29"/>
      <c r="U29"/>
      <c r="V29" s="49"/>
      <c r="W29" s="57"/>
      <c r="X29" s="78"/>
      <c r="Y29" s="78"/>
      <c r="Z29" s="78"/>
    </row>
    <row r="30" spans="1:26" ht="12.75" customHeight="1" x14ac:dyDescent="0.2">
      <c r="A30" s="87" t="s">
        <v>334</v>
      </c>
      <c r="B30" s="66">
        <v>30908</v>
      </c>
      <c r="C30" s="66">
        <v>2</v>
      </c>
      <c r="D30" s="87"/>
      <c r="E30" s="87">
        <v>2481</v>
      </c>
      <c r="F30" s="87">
        <v>11023</v>
      </c>
      <c r="G30" s="87">
        <v>9161</v>
      </c>
      <c r="H30" s="87"/>
      <c r="I30" s="87">
        <v>7836</v>
      </c>
      <c r="J30" s="87"/>
      <c r="K30" s="87">
        <v>61411</v>
      </c>
      <c r="O30" s="21"/>
      <c r="P30" s="21"/>
      <c r="Q30"/>
      <c r="R30"/>
      <c r="S30"/>
      <c r="T30"/>
      <c r="U30"/>
      <c r="V30" s="49"/>
      <c r="W30" s="57"/>
      <c r="X30" s="78"/>
      <c r="Y30" s="78"/>
      <c r="Z30" s="78"/>
    </row>
    <row r="31" spans="1:26" ht="12.75" customHeight="1" x14ac:dyDescent="0.2">
      <c r="A31" s="87" t="s">
        <v>333</v>
      </c>
      <c r="B31" s="66">
        <v>1941</v>
      </c>
      <c r="C31" s="42" t="s">
        <v>40</v>
      </c>
      <c r="D31" s="87"/>
      <c r="E31" s="87">
        <v>491</v>
      </c>
      <c r="F31" s="87">
        <v>1007</v>
      </c>
      <c r="G31" s="87">
        <v>2182</v>
      </c>
      <c r="H31" s="87"/>
      <c r="I31" s="87">
        <v>1962</v>
      </c>
      <c r="J31" s="87"/>
      <c r="K31" s="87">
        <v>7583</v>
      </c>
      <c r="O31" s="21"/>
      <c r="P31" s="21"/>
      <c r="Q31"/>
      <c r="R31"/>
      <c r="S31"/>
      <c r="T31"/>
      <c r="U31"/>
      <c r="V31" s="49"/>
      <c r="W31" s="57"/>
      <c r="X31" s="78"/>
      <c r="Y31" s="78"/>
      <c r="Z31" s="78"/>
    </row>
    <row r="32" spans="1:26" ht="12.75" customHeight="1" x14ac:dyDescent="0.2">
      <c r="A32" s="87" t="s">
        <v>332</v>
      </c>
      <c r="B32" s="66">
        <v>544</v>
      </c>
      <c r="C32" s="66">
        <v>9</v>
      </c>
      <c r="D32" s="87"/>
      <c r="E32" s="87">
        <v>620</v>
      </c>
      <c r="F32" s="87">
        <v>901</v>
      </c>
      <c r="G32" s="87">
        <v>5345</v>
      </c>
      <c r="H32" s="87"/>
      <c r="I32" s="87">
        <v>5788</v>
      </c>
      <c r="J32" s="87"/>
      <c r="K32" s="87">
        <v>13207</v>
      </c>
      <c r="O32" s="21"/>
      <c r="P32" s="21"/>
      <c r="Q32"/>
      <c r="R32"/>
      <c r="S32"/>
      <c r="T32"/>
      <c r="U32"/>
      <c r="V32" s="49"/>
      <c r="W32" s="57"/>
      <c r="X32" s="78"/>
      <c r="Y32" s="78"/>
      <c r="Z32" s="78"/>
    </row>
    <row r="33" spans="1:26" ht="12.75" customHeight="1" x14ac:dyDescent="0.2">
      <c r="A33" s="302" t="s">
        <v>331</v>
      </c>
      <c r="B33" s="42">
        <v>7</v>
      </c>
      <c r="C33" s="42">
        <v>32</v>
      </c>
      <c r="D33" s="302"/>
      <c r="E33" s="302">
        <v>373</v>
      </c>
      <c r="F33" s="302">
        <v>207</v>
      </c>
      <c r="G33" s="302">
        <v>2945</v>
      </c>
      <c r="H33" s="302"/>
      <c r="I33" s="302">
        <v>3226</v>
      </c>
      <c r="J33" s="302"/>
      <c r="K33" s="302">
        <v>6790</v>
      </c>
      <c r="O33" s="21"/>
      <c r="P33" s="21"/>
      <c r="Q33"/>
      <c r="R33"/>
      <c r="S33"/>
      <c r="T33"/>
      <c r="U33"/>
      <c r="V33" s="49"/>
      <c r="W33" s="57"/>
      <c r="X33" s="78"/>
      <c r="Y33" s="78"/>
      <c r="Z33" s="78"/>
    </row>
    <row r="34" spans="1:26" ht="12.75" customHeight="1" x14ac:dyDescent="0.2">
      <c r="A34" s="302" t="s">
        <v>330</v>
      </c>
      <c r="B34" s="42">
        <v>6</v>
      </c>
      <c r="C34" s="42">
        <v>26</v>
      </c>
      <c r="D34" s="302"/>
      <c r="E34" s="302">
        <v>1</v>
      </c>
      <c r="F34" s="302">
        <v>2</v>
      </c>
      <c r="G34" s="302">
        <v>72</v>
      </c>
      <c r="H34" s="302"/>
      <c r="I34" s="302">
        <v>23</v>
      </c>
      <c r="J34" s="302"/>
      <c r="K34" s="302">
        <v>130</v>
      </c>
      <c r="O34" s="21"/>
      <c r="P34" s="21"/>
      <c r="Q34"/>
      <c r="R34"/>
      <c r="S34"/>
      <c r="T34"/>
      <c r="U34"/>
      <c r="V34" s="49"/>
      <c r="W34" s="57"/>
      <c r="X34" s="78"/>
      <c r="Y34" s="78"/>
      <c r="Z34" s="78"/>
    </row>
    <row r="35" spans="1:26" ht="12.75" customHeight="1" x14ac:dyDescent="0.2">
      <c r="A35" s="302" t="s">
        <v>328</v>
      </c>
      <c r="B35" s="42">
        <v>10</v>
      </c>
      <c r="C35" s="42">
        <v>208</v>
      </c>
      <c r="D35" s="302"/>
      <c r="E35" s="302">
        <v>3</v>
      </c>
      <c r="F35" s="302">
        <v>3</v>
      </c>
      <c r="G35" s="302">
        <v>280</v>
      </c>
      <c r="H35" s="302"/>
      <c r="I35" s="302">
        <v>245</v>
      </c>
      <c r="J35" s="302"/>
      <c r="K35" s="302">
        <v>749</v>
      </c>
      <c r="O35" s="21"/>
      <c r="P35" s="21"/>
      <c r="Q35"/>
      <c r="R35"/>
      <c r="S35"/>
      <c r="T35"/>
      <c r="U35"/>
      <c r="V35" s="49"/>
      <c r="W35" s="57"/>
      <c r="X35" s="78"/>
      <c r="Y35" s="78"/>
      <c r="Z35" s="78"/>
    </row>
    <row r="36" spans="1:26" ht="12.75" customHeight="1" x14ac:dyDescent="0.2">
      <c r="A36" s="302" t="s">
        <v>329</v>
      </c>
      <c r="B36" s="42" t="s">
        <v>40</v>
      </c>
      <c r="C36" s="42">
        <v>78</v>
      </c>
      <c r="D36" s="302"/>
      <c r="E36" s="302">
        <v>1</v>
      </c>
      <c r="F36" s="302">
        <v>6</v>
      </c>
      <c r="G36" s="302">
        <v>291</v>
      </c>
      <c r="H36" s="302"/>
      <c r="I36" s="302">
        <v>560</v>
      </c>
      <c r="J36" s="302"/>
      <c r="K36" s="302">
        <v>936</v>
      </c>
      <c r="O36" s="21"/>
      <c r="P36" s="21"/>
      <c r="Q36"/>
      <c r="R36"/>
      <c r="S36"/>
      <c r="T36"/>
      <c r="U36"/>
      <c r="V36" s="49"/>
      <c r="W36" s="57"/>
      <c r="X36" s="78"/>
      <c r="Y36" s="78"/>
      <c r="Z36" s="78"/>
    </row>
    <row r="37" spans="1:26" ht="12.75" customHeight="1" x14ac:dyDescent="0.2">
      <c r="A37" s="302" t="s">
        <v>206</v>
      </c>
      <c r="B37" s="302">
        <v>6</v>
      </c>
      <c r="C37" s="302">
        <v>29064</v>
      </c>
      <c r="D37" s="302"/>
      <c r="E37" s="302">
        <v>4</v>
      </c>
      <c r="F37" s="302">
        <v>104</v>
      </c>
      <c r="G37" s="302">
        <v>12772</v>
      </c>
      <c r="H37" s="302"/>
      <c r="I37" s="302">
        <v>15789</v>
      </c>
      <c r="J37" s="302"/>
      <c r="K37" s="302">
        <v>57739</v>
      </c>
      <c r="O37" s="21"/>
      <c r="P37" s="21"/>
      <c r="Q37"/>
      <c r="R37"/>
      <c r="S37"/>
      <c r="T37"/>
      <c r="U37"/>
      <c r="V37" s="49"/>
      <c r="W37" s="57"/>
      <c r="X37" s="78"/>
      <c r="Y37" s="78"/>
      <c r="Z37" s="78"/>
    </row>
    <row r="38" spans="1:26" s="25" customFormat="1" ht="12.75" customHeight="1" x14ac:dyDescent="0.2">
      <c r="A38" s="191" t="s">
        <v>15</v>
      </c>
      <c r="B38" s="288">
        <f>SUM(B28:B37)</f>
        <v>184248</v>
      </c>
      <c r="C38" s="288">
        <f t="shared" ref="C38:K38" si="0">SUM(C28:C37)</f>
        <v>29421</v>
      </c>
      <c r="D38" s="288"/>
      <c r="E38" s="288">
        <f t="shared" si="0"/>
        <v>95111</v>
      </c>
      <c r="F38" s="288">
        <f t="shared" si="0"/>
        <v>61261</v>
      </c>
      <c r="G38" s="288">
        <f t="shared" si="0"/>
        <v>689426</v>
      </c>
      <c r="H38" s="288"/>
      <c r="I38" s="288">
        <f t="shared" si="0"/>
        <v>100610</v>
      </c>
      <c r="J38" s="288"/>
      <c r="K38" s="288">
        <f t="shared" si="0"/>
        <v>1160077</v>
      </c>
      <c r="L38" s="21"/>
      <c r="M38" s="21"/>
      <c r="N38" s="21"/>
      <c r="O38" s="21"/>
      <c r="P38" s="21"/>
      <c r="Q38"/>
      <c r="R38"/>
      <c r="S38" s="90"/>
      <c r="T38" s="19"/>
      <c r="U38" s="19"/>
      <c r="V38" s="20"/>
      <c r="W38" s="90"/>
      <c r="X38" s="90"/>
    </row>
    <row r="39" spans="1:26" ht="12.75" customHeight="1" x14ac:dyDescent="0.2">
      <c r="A39" s="49" t="s">
        <v>324</v>
      </c>
      <c r="B39" s="19"/>
      <c r="C39" s="60"/>
      <c r="D39" s="60"/>
      <c r="E39" s="60"/>
      <c r="F39" s="60"/>
      <c r="G39" s="20"/>
      <c r="H39" s="20"/>
      <c r="I39" s="60"/>
      <c r="J39" s="60"/>
      <c r="K39" s="20"/>
      <c r="O39" s="21"/>
      <c r="P39" s="21"/>
    </row>
    <row r="40" spans="1:26" ht="12.75" customHeight="1" x14ac:dyDescent="0.2">
      <c r="A40" s="19"/>
      <c r="B40" s="19"/>
      <c r="C40" s="20"/>
      <c r="D40" s="20"/>
      <c r="E40" s="20"/>
      <c r="F40" s="20"/>
      <c r="G40" s="20"/>
      <c r="H40" s="20"/>
      <c r="I40" s="20"/>
      <c r="J40" s="20"/>
      <c r="K40" s="20"/>
      <c r="L40"/>
      <c r="M40"/>
      <c r="N40"/>
      <c r="O40"/>
      <c r="P40"/>
    </row>
    <row r="41" spans="1:26" ht="12.75" customHeight="1" x14ac:dyDescent="0.2">
      <c r="A41" s="126"/>
      <c r="B41" s="19"/>
      <c r="C41" s="21"/>
      <c r="D41" s="21"/>
      <c r="E41" s="21"/>
      <c r="L41" s="22"/>
      <c r="M41" s="22"/>
    </row>
    <row r="42" spans="1:26" ht="12.75" customHeight="1" x14ac:dyDescent="0.2">
      <c r="A42" s="19"/>
      <c r="B42" s="60"/>
      <c r="C42" s="60"/>
      <c r="D42" s="60"/>
      <c r="E42" s="60"/>
      <c r="F42" s="60"/>
      <c r="G42" s="60"/>
      <c r="H42" s="60"/>
      <c r="I42" s="60"/>
      <c r="J42" s="60"/>
      <c r="K42" s="60"/>
    </row>
    <row r="43" spans="1:26" ht="12.75" customHeight="1" x14ac:dyDescent="0.2">
      <c r="B43" s="173"/>
      <c r="C43" s="173"/>
      <c r="D43" s="173"/>
      <c r="E43" s="173"/>
      <c r="F43" s="130"/>
      <c r="G43" s="130"/>
      <c r="H43" s="130"/>
      <c r="I43" s="130"/>
      <c r="J43" s="130"/>
      <c r="K43" s="130"/>
      <c r="L43" s="130"/>
    </row>
    <row r="44" spans="1:26" ht="12.75" customHeight="1" x14ac:dyDescent="0.2">
      <c r="B44" s="173"/>
      <c r="C44" s="173"/>
      <c r="D44" s="173"/>
      <c r="E44" s="173"/>
      <c r="F44" s="130"/>
      <c r="G44" s="130"/>
      <c r="H44" s="130"/>
      <c r="I44" s="130"/>
      <c r="J44" s="130"/>
      <c r="K44" s="130"/>
      <c r="L44" s="130"/>
    </row>
    <row r="54" spans="15:17" ht="12.75" customHeight="1" x14ac:dyDescent="0.2">
      <c r="O54" s="10"/>
      <c r="P54" s="10"/>
      <c r="Q54" s="44"/>
    </row>
    <row r="58" spans="15:17" ht="12.75" customHeight="1" x14ac:dyDescent="0.2">
      <c r="O58" s="10"/>
      <c r="P58" s="10"/>
      <c r="Q58" s="44"/>
    </row>
    <row r="65" spans="15:17" ht="12.75" customHeight="1" x14ac:dyDescent="0.2">
      <c r="O65" s="192"/>
      <c r="P65" s="192"/>
      <c r="Q65" s="55"/>
    </row>
  </sheetData>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&amp;R&amp;"Arial,Fet"SLÄPVAGNAR</oddHeader>
  </headerFooter>
  <ignoredErrors>
    <ignoredError sqref="AG28:JD28"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6">
    <tabColor rgb="FF00B050"/>
    <pageSetUpPr fitToPage="1"/>
  </sheetPr>
  <dimension ref="A1:AL58"/>
  <sheetViews>
    <sheetView showGridLines="0" zoomScaleNormal="100" workbookViewId="0"/>
  </sheetViews>
  <sheetFormatPr defaultColWidth="9.140625" defaultRowHeight="12.75" customHeight="1" x14ac:dyDescent="0.2"/>
  <cols>
    <col min="1" max="1" width="15.85546875" style="21" customWidth="1"/>
    <col min="2" max="3" width="11.85546875" style="21" customWidth="1"/>
    <col min="4" max="6" width="10.140625" style="21" customWidth="1"/>
    <col min="7" max="7" width="12.5703125" style="21" customWidth="1"/>
    <col min="8" max="8" width="9.140625" style="21"/>
    <col min="9" max="9" width="12.85546875" style="21" customWidth="1"/>
    <col min="10" max="10" width="12.28515625" style="21" customWidth="1"/>
    <col min="11" max="12" width="9.85546875" style="21" customWidth="1"/>
    <col min="13" max="13" width="13.85546875" style="21" customWidth="1"/>
    <col min="14" max="14" width="10.7109375" style="21" customWidth="1"/>
    <col min="15" max="15" width="8.7109375"/>
    <col min="16" max="16" width="9.140625" style="22" customWidth="1"/>
    <col min="17" max="17" width="13.85546875" style="22" customWidth="1"/>
    <col min="18" max="30" width="9.140625" style="22"/>
    <col min="31" max="16384" width="9.140625" style="21"/>
  </cols>
  <sheetData>
    <row r="1" spans="1:38" ht="12.75" customHeight="1" x14ac:dyDescent="0.2">
      <c r="N1" s="55"/>
    </row>
    <row r="2" spans="1:38" ht="12.75" customHeight="1" x14ac:dyDescent="0.2">
      <c r="A2" s="205" t="s">
        <v>207</v>
      </c>
    </row>
    <row r="3" spans="1:38" ht="12.75" customHeight="1" x14ac:dyDescent="0.2">
      <c r="A3" s="131" t="s">
        <v>591</v>
      </c>
      <c r="N3"/>
      <c r="P3"/>
      <c r="Q3"/>
    </row>
    <row r="4" spans="1:38" ht="12.75" customHeight="1" x14ac:dyDescent="0.2">
      <c r="A4" s="36" t="s">
        <v>592</v>
      </c>
      <c r="N4"/>
      <c r="P4"/>
      <c r="Q4"/>
    </row>
    <row r="5" spans="1:38" ht="12.75" customHeight="1" x14ac:dyDescent="0.2">
      <c r="A5" s="17"/>
      <c r="E5" s="17"/>
      <c r="F5" s="17"/>
      <c r="I5" s="17"/>
      <c r="J5" s="17"/>
      <c r="N5"/>
      <c r="P5"/>
      <c r="Q5"/>
    </row>
    <row r="6" spans="1:38" ht="12.75" customHeight="1" x14ac:dyDescent="0.2">
      <c r="A6" s="21" t="s">
        <v>208</v>
      </c>
      <c r="B6" s="206" t="s">
        <v>209</v>
      </c>
      <c r="C6" s="539"/>
      <c r="D6" s="604" t="s">
        <v>210</v>
      </c>
      <c r="E6" s="604"/>
      <c r="F6" s="604"/>
      <c r="G6" s="604"/>
      <c r="H6" s="206" t="s">
        <v>211</v>
      </c>
      <c r="I6" s="13" t="s">
        <v>212</v>
      </c>
      <c r="J6" s="13" t="s">
        <v>213</v>
      </c>
      <c r="K6" s="206" t="s">
        <v>214</v>
      </c>
      <c r="L6" s="304" t="s">
        <v>404</v>
      </c>
      <c r="M6" s="304" t="s">
        <v>405</v>
      </c>
      <c r="N6" s="206" t="s">
        <v>215</v>
      </c>
      <c r="P6"/>
    </row>
    <row r="7" spans="1:38" ht="12.75" customHeight="1" x14ac:dyDescent="0.2">
      <c r="A7" s="22"/>
      <c r="B7" s="13"/>
      <c r="C7" s="540" t="s">
        <v>4</v>
      </c>
      <c r="D7" s="606" t="s">
        <v>216</v>
      </c>
      <c r="E7" s="606"/>
      <c r="F7" s="606"/>
      <c r="G7" s="532" t="s">
        <v>217</v>
      </c>
      <c r="H7" s="13"/>
      <c r="I7" s="13"/>
      <c r="J7" s="13" t="s">
        <v>218</v>
      </c>
      <c r="K7" s="13"/>
      <c r="L7" s="13"/>
      <c r="M7" s="13"/>
      <c r="N7" s="13"/>
      <c r="P7"/>
      <c r="Q7"/>
    </row>
    <row r="8" spans="1:38" ht="12.75" customHeight="1" x14ac:dyDescent="0.2">
      <c r="A8" s="17"/>
      <c r="B8" s="127"/>
      <c r="C8" s="541" t="s">
        <v>613</v>
      </c>
      <c r="D8" s="542">
        <v>-3500</v>
      </c>
      <c r="E8" s="77" t="s">
        <v>65</v>
      </c>
      <c r="F8" s="77" t="s">
        <v>15</v>
      </c>
      <c r="G8" s="543" t="s">
        <v>452</v>
      </c>
      <c r="H8" s="127"/>
      <c r="I8" s="127"/>
      <c r="J8" s="127"/>
      <c r="K8" s="127"/>
      <c r="L8" s="127"/>
      <c r="M8" s="127"/>
      <c r="N8" s="127"/>
      <c r="P8"/>
      <c r="Q8"/>
    </row>
    <row r="9" spans="1:38" s="15" customFormat="1" ht="12.75" customHeight="1" x14ac:dyDescent="0.2">
      <c r="A9" s="312" t="s">
        <v>370</v>
      </c>
      <c r="B9" s="313">
        <v>118370</v>
      </c>
      <c r="C9" s="536">
        <v>799</v>
      </c>
      <c r="D9" s="313">
        <v>14803</v>
      </c>
      <c r="E9" s="313">
        <v>1376</v>
      </c>
      <c r="F9" s="313">
        <f>D9+E9</f>
        <v>16179</v>
      </c>
      <c r="G9" s="313">
        <v>187</v>
      </c>
      <c r="H9" s="313">
        <v>194</v>
      </c>
      <c r="I9" s="313">
        <v>2705</v>
      </c>
      <c r="J9" s="313">
        <v>4930</v>
      </c>
      <c r="K9" s="313">
        <v>555</v>
      </c>
      <c r="L9" s="313">
        <v>400</v>
      </c>
      <c r="M9" s="313">
        <v>550</v>
      </c>
      <c r="N9" s="314">
        <v>7005</v>
      </c>
      <c r="O9"/>
      <c r="P9"/>
      <c r="Q9"/>
      <c r="R9"/>
      <c r="S9"/>
      <c r="T9"/>
      <c r="U9"/>
      <c r="V9" s="51"/>
      <c r="W9" s="32"/>
      <c r="X9" s="32"/>
      <c r="Y9" s="32"/>
      <c r="Z9" s="32"/>
      <c r="AA9" s="32"/>
      <c r="AB9" s="30"/>
      <c r="AC9" s="30"/>
      <c r="AD9" s="30"/>
      <c r="AE9" s="30"/>
      <c r="AF9" s="30"/>
      <c r="AG9" s="30"/>
      <c r="AH9" s="30"/>
      <c r="AI9" s="47"/>
      <c r="AJ9" s="47"/>
      <c r="AK9" s="47"/>
      <c r="AL9" s="47"/>
    </row>
    <row r="10" spans="1:38" s="15" customFormat="1" ht="12.75" customHeight="1" x14ac:dyDescent="0.2">
      <c r="A10" s="315" t="s">
        <v>371</v>
      </c>
      <c r="B10" s="91">
        <v>10892</v>
      </c>
      <c r="C10" s="537">
        <v>361</v>
      </c>
      <c r="D10" s="91">
        <v>2176</v>
      </c>
      <c r="E10" s="91">
        <v>235</v>
      </c>
      <c r="F10" s="91">
        <f t="shared" ref="F10:F29" si="0">D10+E10</f>
        <v>2411</v>
      </c>
      <c r="G10" s="91">
        <v>20</v>
      </c>
      <c r="H10" s="91">
        <v>34</v>
      </c>
      <c r="I10" s="91">
        <v>408</v>
      </c>
      <c r="J10" s="91">
        <v>446</v>
      </c>
      <c r="K10" s="91">
        <v>294</v>
      </c>
      <c r="L10" s="91">
        <v>116</v>
      </c>
      <c r="M10" s="91">
        <v>137</v>
      </c>
      <c r="N10" s="314">
        <v>1917</v>
      </c>
      <c r="O10"/>
      <c r="P10"/>
      <c r="Q10"/>
      <c r="R10"/>
      <c r="S10"/>
      <c r="T10"/>
      <c r="U10"/>
      <c r="V10" s="51"/>
      <c r="W10" s="32"/>
      <c r="X10" s="32"/>
      <c r="Y10" s="32"/>
      <c r="Z10" s="32"/>
      <c r="AA10" s="32"/>
      <c r="AB10" s="30"/>
      <c r="AC10" s="30"/>
      <c r="AD10" s="30"/>
      <c r="AE10" s="30"/>
      <c r="AF10" s="30"/>
      <c r="AG10" s="30"/>
      <c r="AH10" s="30"/>
      <c r="AI10" s="47"/>
      <c r="AJ10" s="47"/>
      <c r="AK10" s="47"/>
      <c r="AL10" s="47"/>
    </row>
    <row r="11" spans="1:38" s="15" customFormat="1" ht="12.75" customHeight="1" x14ac:dyDescent="0.2">
      <c r="A11" s="315" t="s">
        <v>372</v>
      </c>
      <c r="B11" s="91">
        <v>8902</v>
      </c>
      <c r="C11" s="537">
        <v>282</v>
      </c>
      <c r="D11" s="91">
        <v>1284</v>
      </c>
      <c r="E11" s="91">
        <v>193</v>
      </c>
      <c r="F11" s="91">
        <f t="shared" si="0"/>
        <v>1477</v>
      </c>
      <c r="G11" s="91">
        <v>61</v>
      </c>
      <c r="H11" s="91">
        <v>33</v>
      </c>
      <c r="I11" s="91">
        <v>320</v>
      </c>
      <c r="J11" s="91">
        <v>520</v>
      </c>
      <c r="K11" s="91">
        <v>302</v>
      </c>
      <c r="L11" s="91">
        <v>43</v>
      </c>
      <c r="M11" s="91">
        <v>84</v>
      </c>
      <c r="N11" s="314">
        <v>1606</v>
      </c>
      <c r="O11"/>
      <c r="P11"/>
      <c r="Q11"/>
      <c r="R11"/>
      <c r="S11"/>
      <c r="T11"/>
      <c r="U11"/>
      <c r="V11" s="51"/>
      <c r="W11" s="32"/>
      <c r="X11" s="32"/>
      <c r="Y11" s="32"/>
      <c r="Z11" s="32"/>
      <c r="AA11" s="32"/>
      <c r="AB11" s="30"/>
      <c r="AC11" s="30"/>
      <c r="AD11" s="30"/>
      <c r="AE11" s="30"/>
      <c r="AF11" s="30"/>
      <c r="AG11" s="30"/>
      <c r="AH11" s="30"/>
      <c r="AI11" s="47"/>
      <c r="AJ11" s="47"/>
      <c r="AK11" s="47"/>
      <c r="AL11" s="47"/>
    </row>
    <row r="12" spans="1:38" s="15" customFormat="1" ht="12.75" customHeight="1" x14ac:dyDescent="0.2">
      <c r="A12" s="315" t="s">
        <v>373</v>
      </c>
      <c r="B12" s="91">
        <v>15288</v>
      </c>
      <c r="C12" s="537">
        <v>349</v>
      </c>
      <c r="D12" s="91">
        <v>2252</v>
      </c>
      <c r="E12" s="91">
        <v>250</v>
      </c>
      <c r="F12" s="91">
        <f t="shared" si="0"/>
        <v>2502</v>
      </c>
      <c r="G12" s="91">
        <v>16</v>
      </c>
      <c r="H12" s="91">
        <v>54</v>
      </c>
      <c r="I12" s="91">
        <v>437</v>
      </c>
      <c r="J12" s="91">
        <v>597</v>
      </c>
      <c r="K12" s="91">
        <v>392</v>
      </c>
      <c r="L12" s="91">
        <v>9</v>
      </c>
      <c r="M12" s="91">
        <v>110</v>
      </c>
      <c r="N12" s="314">
        <v>2377</v>
      </c>
      <c r="O12"/>
      <c r="P12"/>
      <c r="Q12"/>
      <c r="R12"/>
      <c r="S12"/>
      <c r="T12"/>
      <c r="U12"/>
      <c r="V12" s="51"/>
      <c r="W12" s="32"/>
      <c r="X12" s="32"/>
      <c r="Y12" s="32"/>
      <c r="Z12" s="32"/>
      <c r="AA12" s="32"/>
      <c r="AB12" s="30"/>
      <c r="AC12" s="30"/>
      <c r="AD12" s="30"/>
      <c r="AE12" s="30"/>
      <c r="AF12" s="30"/>
      <c r="AG12" s="30"/>
      <c r="AH12" s="30"/>
      <c r="AI12" s="47"/>
      <c r="AJ12" s="47"/>
      <c r="AK12" s="47"/>
      <c r="AL12" s="47"/>
    </row>
    <row r="13" spans="1:38" s="15" customFormat="1" ht="12.75" customHeight="1" x14ac:dyDescent="0.2">
      <c r="A13" s="315" t="s">
        <v>374</v>
      </c>
      <c r="B13" s="91">
        <v>14376</v>
      </c>
      <c r="C13" s="537">
        <v>354</v>
      </c>
      <c r="D13" s="91">
        <v>2180</v>
      </c>
      <c r="E13" s="91">
        <v>342</v>
      </c>
      <c r="F13" s="91">
        <f t="shared" si="0"/>
        <v>2522</v>
      </c>
      <c r="G13" s="91">
        <v>40</v>
      </c>
      <c r="H13" s="91">
        <v>76</v>
      </c>
      <c r="I13" s="91">
        <v>420</v>
      </c>
      <c r="J13" s="91">
        <v>2169</v>
      </c>
      <c r="K13" s="91">
        <v>354</v>
      </c>
      <c r="L13" s="91">
        <v>10</v>
      </c>
      <c r="M13" s="91">
        <v>218</v>
      </c>
      <c r="N13" s="314">
        <v>2355</v>
      </c>
      <c r="O13"/>
      <c r="P13"/>
      <c r="Q13"/>
      <c r="R13"/>
      <c r="S13"/>
      <c r="T13"/>
      <c r="U13"/>
      <c r="V13" s="51"/>
      <c r="W13" s="32"/>
      <c r="X13" s="32"/>
      <c r="Y13" s="32"/>
      <c r="Z13" s="32"/>
      <c r="AA13" s="32"/>
      <c r="AB13" s="30"/>
      <c r="AC13" s="30"/>
      <c r="AD13" s="30"/>
      <c r="AE13" s="30"/>
      <c r="AF13" s="30"/>
      <c r="AG13" s="30"/>
      <c r="AH13" s="30"/>
      <c r="AI13" s="47"/>
      <c r="AJ13" s="47"/>
      <c r="AK13" s="47"/>
      <c r="AL13" s="47"/>
    </row>
    <row r="14" spans="1:38" s="15" customFormat="1" ht="12.75" customHeight="1" x14ac:dyDescent="0.2">
      <c r="A14" s="315" t="s">
        <v>375</v>
      </c>
      <c r="B14" s="66">
        <v>7188</v>
      </c>
      <c r="C14" s="525">
        <v>136</v>
      </c>
      <c r="D14" s="91">
        <v>1126</v>
      </c>
      <c r="E14" s="91">
        <v>201</v>
      </c>
      <c r="F14" s="91">
        <f t="shared" si="0"/>
        <v>1327</v>
      </c>
      <c r="G14" s="91">
        <v>47</v>
      </c>
      <c r="H14" s="91">
        <v>9</v>
      </c>
      <c r="I14" s="91">
        <v>165</v>
      </c>
      <c r="J14" s="91">
        <v>283</v>
      </c>
      <c r="K14" s="91">
        <v>201</v>
      </c>
      <c r="L14" s="91">
        <v>3</v>
      </c>
      <c r="M14" s="91">
        <v>109</v>
      </c>
      <c r="N14" s="314">
        <v>1470</v>
      </c>
      <c r="O14"/>
      <c r="P14"/>
      <c r="Q14"/>
      <c r="R14"/>
      <c r="S14"/>
      <c r="T14"/>
      <c r="U14"/>
      <c r="V14" s="51"/>
      <c r="W14" s="32"/>
      <c r="X14" s="32"/>
      <c r="Y14" s="32"/>
      <c r="Z14" s="32"/>
      <c r="AA14" s="32"/>
      <c r="AB14" s="47"/>
      <c r="AC14" s="30"/>
      <c r="AD14" s="30"/>
      <c r="AE14" s="30"/>
      <c r="AF14" s="30"/>
      <c r="AG14" s="30"/>
      <c r="AH14" s="30"/>
      <c r="AI14" s="47"/>
      <c r="AJ14" s="47"/>
      <c r="AK14" s="47"/>
      <c r="AL14" s="47"/>
    </row>
    <row r="15" spans="1:38" s="15" customFormat="1" ht="12.75" customHeight="1" x14ac:dyDescent="0.2">
      <c r="A15" s="315" t="s">
        <v>376</v>
      </c>
      <c r="B15" s="66">
        <v>8372</v>
      </c>
      <c r="C15" s="525">
        <v>243</v>
      </c>
      <c r="D15" s="91">
        <v>1207</v>
      </c>
      <c r="E15" s="91">
        <v>198</v>
      </c>
      <c r="F15" s="91">
        <f t="shared" si="0"/>
        <v>1405</v>
      </c>
      <c r="G15" s="91">
        <v>23</v>
      </c>
      <c r="H15" s="91">
        <v>403</v>
      </c>
      <c r="I15" s="91">
        <v>271</v>
      </c>
      <c r="J15" s="91">
        <v>391</v>
      </c>
      <c r="K15" s="91">
        <v>362</v>
      </c>
      <c r="L15" s="91">
        <v>2</v>
      </c>
      <c r="M15" s="91">
        <v>136</v>
      </c>
      <c r="N15" s="314">
        <v>1788</v>
      </c>
      <c r="O15"/>
      <c r="P15"/>
      <c r="Q15"/>
      <c r="R15"/>
      <c r="S15"/>
      <c r="T15"/>
      <c r="U15"/>
      <c r="V15" s="51"/>
      <c r="W15" s="32"/>
      <c r="X15" s="32"/>
      <c r="Y15" s="32"/>
      <c r="Z15" s="32"/>
      <c r="AA15" s="32"/>
      <c r="AB15" s="47"/>
      <c r="AC15" s="47"/>
      <c r="AD15" s="47"/>
      <c r="AE15" s="47"/>
      <c r="AF15" s="47"/>
      <c r="AG15" s="47"/>
      <c r="AH15" s="47"/>
      <c r="AI15" s="47"/>
      <c r="AJ15" s="47"/>
      <c r="AK15" s="47"/>
      <c r="AL15" s="47"/>
    </row>
    <row r="16" spans="1:38" s="15" customFormat="1" ht="12.75" customHeight="1" x14ac:dyDescent="0.2">
      <c r="A16" s="315" t="s">
        <v>377</v>
      </c>
      <c r="B16" s="91">
        <v>1346</v>
      </c>
      <c r="C16" s="537">
        <v>44</v>
      </c>
      <c r="D16" s="91">
        <v>235</v>
      </c>
      <c r="E16" s="91">
        <v>20</v>
      </c>
      <c r="F16" s="91">
        <f t="shared" si="0"/>
        <v>255</v>
      </c>
      <c r="G16" s="91">
        <v>0</v>
      </c>
      <c r="H16" s="91">
        <v>9</v>
      </c>
      <c r="I16" s="91">
        <v>74</v>
      </c>
      <c r="J16" s="91">
        <v>133</v>
      </c>
      <c r="K16" s="91">
        <v>92</v>
      </c>
      <c r="L16" s="91">
        <v>1</v>
      </c>
      <c r="M16" s="91">
        <v>20</v>
      </c>
      <c r="N16" s="314">
        <v>338</v>
      </c>
      <c r="O16"/>
      <c r="P16"/>
      <c r="Q16"/>
      <c r="R16"/>
      <c r="S16"/>
      <c r="T16"/>
      <c r="U16"/>
      <c r="V16" s="51"/>
      <c r="W16" s="32"/>
      <c r="X16" s="32"/>
      <c r="Y16" s="32"/>
      <c r="Z16" s="32"/>
      <c r="AA16" s="32"/>
      <c r="AB16" s="30"/>
      <c r="AC16" s="47"/>
      <c r="AD16" s="47"/>
      <c r="AE16" s="47"/>
      <c r="AF16" s="47"/>
      <c r="AG16" s="47"/>
      <c r="AH16" s="47"/>
      <c r="AI16" s="47"/>
      <c r="AJ16" s="47"/>
      <c r="AK16" s="47"/>
      <c r="AL16" s="47"/>
    </row>
    <row r="17" spans="1:38" s="15" customFormat="1" ht="12.75" customHeight="1" x14ac:dyDescent="0.2">
      <c r="A17" s="315" t="s">
        <v>378</v>
      </c>
      <c r="B17" s="66">
        <v>4492</v>
      </c>
      <c r="C17" s="525">
        <v>150</v>
      </c>
      <c r="D17" s="91">
        <v>628</v>
      </c>
      <c r="E17" s="91">
        <v>71</v>
      </c>
      <c r="F17" s="91">
        <f t="shared" si="0"/>
        <v>699</v>
      </c>
      <c r="G17" s="91">
        <v>9</v>
      </c>
      <c r="H17" s="91">
        <v>8</v>
      </c>
      <c r="I17" s="91">
        <v>187</v>
      </c>
      <c r="J17" s="91">
        <v>325</v>
      </c>
      <c r="K17" s="91">
        <v>77</v>
      </c>
      <c r="L17" s="91">
        <v>1</v>
      </c>
      <c r="M17" s="91">
        <v>45</v>
      </c>
      <c r="N17" s="314">
        <v>1041</v>
      </c>
      <c r="O17"/>
      <c r="P17"/>
      <c r="Q17"/>
      <c r="R17"/>
      <c r="S17"/>
      <c r="T17"/>
      <c r="U17"/>
      <c r="V17" s="51"/>
      <c r="W17" s="32"/>
      <c r="X17" s="32"/>
      <c r="Y17" s="32"/>
      <c r="Z17" s="32"/>
      <c r="AA17" s="32"/>
      <c r="AB17" s="47"/>
      <c r="AC17" s="47"/>
      <c r="AD17" s="47"/>
      <c r="AE17" s="47"/>
      <c r="AF17" s="47"/>
      <c r="AG17" s="47"/>
      <c r="AH17" s="47"/>
      <c r="AI17" s="47"/>
      <c r="AJ17" s="47"/>
      <c r="AK17" s="47"/>
      <c r="AL17" s="47"/>
    </row>
    <row r="18" spans="1:38" s="15" customFormat="1" ht="12.75" customHeight="1" x14ac:dyDescent="0.2">
      <c r="A18" s="315" t="s">
        <v>379</v>
      </c>
      <c r="B18" s="66">
        <v>51883</v>
      </c>
      <c r="C18" s="525">
        <v>720</v>
      </c>
      <c r="D18" s="91">
        <v>7730</v>
      </c>
      <c r="E18" s="91">
        <v>1245</v>
      </c>
      <c r="F18" s="91">
        <f t="shared" si="0"/>
        <v>8975</v>
      </c>
      <c r="G18" s="91">
        <v>329</v>
      </c>
      <c r="H18" s="91">
        <v>119</v>
      </c>
      <c r="I18" s="91">
        <v>1671</v>
      </c>
      <c r="J18" s="91">
        <v>3334</v>
      </c>
      <c r="K18" s="91">
        <v>798</v>
      </c>
      <c r="L18" s="91">
        <v>19</v>
      </c>
      <c r="M18" s="91">
        <v>172</v>
      </c>
      <c r="N18" s="314">
        <v>7503</v>
      </c>
      <c r="O18"/>
      <c r="P18"/>
      <c r="Q18"/>
      <c r="R18"/>
      <c r="S18"/>
      <c r="T18"/>
      <c r="U18"/>
      <c r="V18" s="51"/>
      <c r="W18" s="32"/>
      <c r="X18" s="32"/>
      <c r="Y18" s="32"/>
      <c r="Z18" s="32"/>
      <c r="AA18" s="32"/>
      <c r="AB18" s="47"/>
      <c r="AC18" s="47"/>
      <c r="AD18" s="47"/>
      <c r="AE18" s="47"/>
      <c r="AF18" s="47"/>
      <c r="AG18" s="47"/>
      <c r="AH18" s="47"/>
      <c r="AI18" s="47"/>
      <c r="AJ18" s="47"/>
      <c r="AK18" s="47"/>
      <c r="AL18" s="47"/>
    </row>
    <row r="19" spans="1:38" s="15" customFormat="1" ht="12.75" customHeight="1" x14ac:dyDescent="0.2">
      <c r="A19" s="315" t="s">
        <v>380</v>
      </c>
      <c r="B19" s="66">
        <v>11899</v>
      </c>
      <c r="C19" s="525">
        <v>312</v>
      </c>
      <c r="D19" s="91">
        <v>1762</v>
      </c>
      <c r="E19" s="91">
        <v>274</v>
      </c>
      <c r="F19" s="91">
        <f t="shared" si="0"/>
        <v>2036</v>
      </c>
      <c r="G19" s="91">
        <v>56</v>
      </c>
      <c r="H19" s="91">
        <v>21</v>
      </c>
      <c r="I19" s="91">
        <v>327</v>
      </c>
      <c r="J19" s="91">
        <v>1141</v>
      </c>
      <c r="K19" s="91">
        <v>217</v>
      </c>
      <c r="L19" s="91">
        <v>4</v>
      </c>
      <c r="M19" s="91">
        <v>103</v>
      </c>
      <c r="N19" s="314">
        <v>1745</v>
      </c>
      <c r="O19"/>
      <c r="P19"/>
      <c r="Q19"/>
      <c r="R19"/>
      <c r="S19"/>
      <c r="T19"/>
      <c r="U19"/>
      <c r="V19" s="51"/>
      <c r="W19" s="32"/>
      <c r="X19" s="32"/>
      <c r="Y19" s="32"/>
      <c r="Z19" s="32"/>
      <c r="AA19" s="32"/>
      <c r="AB19" s="47"/>
      <c r="AC19" s="47"/>
      <c r="AD19" s="47"/>
      <c r="AE19" s="47"/>
      <c r="AF19" s="47"/>
      <c r="AG19" s="47"/>
      <c r="AH19" s="47"/>
      <c r="AI19" s="47"/>
      <c r="AJ19" s="47"/>
      <c r="AK19" s="47"/>
      <c r="AL19" s="47"/>
    </row>
    <row r="20" spans="1:38" s="15" customFormat="1" ht="12.75" customHeight="1" x14ac:dyDescent="0.2">
      <c r="A20" s="315" t="s">
        <v>381</v>
      </c>
      <c r="B20" s="66">
        <v>72211</v>
      </c>
      <c r="C20" s="525">
        <v>1411</v>
      </c>
      <c r="D20" s="91">
        <v>10393</v>
      </c>
      <c r="E20" s="91">
        <v>1609</v>
      </c>
      <c r="F20" s="91">
        <f t="shared" si="0"/>
        <v>12002</v>
      </c>
      <c r="G20" s="91">
        <v>436</v>
      </c>
      <c r="H20" s="91">
        <v>172</v>
      </c>
      <c r="I20" s="91">
        <v>2144</v>
      </c>
      <c r="J20" s="91">
        <v>3215</v>
      </c>
      <c r="K20" s="91">
        <v>1298</v>
      </c>
      <c r="L20" s="91">
        <v>92</v>
      </c>
      <c r="M20" s="91">
        <v>568</v>
      </c>
      <c r="N20" s="314">
        <v>8209</v>
      </c>
      <c r="O20"/>
      <c r="P20"/>
      <c r="Q20"/>
      <c r="R20"/>
      <c r="S20"/>
      <c r="T20"/>
      <c r="U20"/>
      <c r="V20" s="51"/>
      <c r="W20" s="32"/>
      <c r="X20" s="32"/>
      <c r="Y20" s="32"/>
      <c r="Z20" s="32"/>
      <c r="AA20" s="32"/>
      <c r="AB20" s="47"/>
      <c r="AC20" s="47"/>
      <c r="AD20" s="47"/>
      <c r="AE20" s="47"/>
      <c r="AF20" s="47"/>
      <c r="AG20" s="47"/>
      <c r="AH20" s="47"/>
      <c r="AI20" s="47"/>
      <c r="AJ20" s="47"/>
      <c r="AK20" s="47"/>
      <c r="AL20" s="47"/>
    </row>
    <row r="21" spans="1:38" s="15" customFormat="1" ht="12.75" customHeight="1" x14ac:dyDescent="0.2">
      <c r="A21" s="315" t="s">
        <v>382</v>
      </c>
      <c r="B21" s="66">
        <v>9158</v>
      </c>
      <c r="C21" s="525">
        <v>210</v>
      </c>
      <c r="D21" s="91">
        <v>1314</v>
      </c>
      <c r="E21" s="91">
        <v>237</v>
      </c>
      <c r="F21" s="91">
        <f t="shared" si="0"/>
        <v>1551</v>
      </c>
      <c r="G21" s="91">
        <v>26</v>
      </c>
      <c r="H21" s="91">
        <v>19</v>
      </c>
      <c r="I21" s="91">
        <v>348</v>
      </c>
      <c r="J21" s="91">
        <v>299</v>
      </c>
      <c r="K21" s="91">
        <v>352</v>
      </c>
      <c r="L21" s="91">
        <v>128</v>
      </c>
      <c r="M21" s="91">
        <v>373</v>
      </c>
      <c r="N21" s="314">
        <v>1959</v>
      </c>
      <c r="O21"/>
      <c r="P21"/>
      <c r="Q21"/>
      <c r="R21"/>
      <c r="S21"/>
      <c r="T21"/>
      <c r="U21"/>
      <c r="V21" s="51"/>
      <c r="W21" s="32"/>
      <c r="X21" s="32"/>
      <c r="Y21" s="32"/>
      <c r="Z21" s="32"/>
      <c r="AA21" s="32"/>
      <c r="AB21" s="47"/>
      <c r="AC21" s="47"/>
      <c r="AD21" s="47"/>
      <c r="AE21" s="47"/>
      <c r="AF21" s="47"/>
      <c r="AG21" s="47"/>
      <c r="AH21" s="47"/>
      <c r="AI21" s="47"/>
      <c r="AJ21" s="47"/>
      <c r="AK21" s="47"/>
      <c r="AL21" s="47"/>
    </row>
    <row r="22" spans="1:38" s="15" customFormat="1" ht="12.75" customHeight="1" x14ac:dyDescent="0.2">
      <c r="A22" s="315" t="s">
        <v>383</v>
      </c>
      <c r="B22" s="66">
        <v>8873</v>
      </c>
      <c r="C22" s="525">
        <v>314</v>
      </c>
      <c r="D22" s="91">
        <v>1324</v>
      </c>
      <c r="E22" s="91">
        <v>232</v>
      </c>
      <c r="F22" s="91">
        <f t="shared" si="0"/>
        <v>1556</v>
      </c>
      <c r="G22" s="91">
        <v>15</v>
      </c>
      <c r="H22" s="91">
        <v>17</v>
      </c>
      <c r="I22" s="91">
        <v>352</v>
      </c>
      <c r="J22" s="91">
        <v>610</v>
      </c>
      <c r="K22" s="91">
        <v>257</v>
      </c>
      <c r="L22" s="91">
        <v>74</v>
      </c>
      <c r="M22" s="91">
        <v>177</v>
      </c>
      <c r="N22" s="314">
        <v>2007</v>
      </c>
      <c r="O22"/>
      <c r="P22"/>
      <c r="Q22"/>
      <c r="R22"/>
      <c r="S22"/>
      <c r="T22"/>
      <c r="U22"/>
      <c r="V22" s="51"/>
      <c r="W22" s="32"/>
      <c r="X22" s="32"/>
      <c r="Y22" s="32"/>
      <c r="Z22" s="32"/>
      <c r="AA22" s="32"/>
      <c r="AB22" s="47"/>
      <c r="AC22" s="47"/>
      <c r="AD22" s="47"/>
      <c r="AE22" s="47"/>
      <c r="AF22" s="47"/>
      <c r="AG22" s="47"/>
      <c r="AH22" s="47"/>
      <c r="AI22" s="47"/>
      <c r="AJ22" s="47"/>
      <c r="AK22" s="47"/>
      <c r="AL22" s="47"/>
    </row>
    <row r="23" spans="1:38" s="15" customFormat="1" ht="12.75" customHeight="1" x14ac:dyDescent="0.2">
      <c r="A23" s="315" t="s">
        <v>384</v>
      </c>
      <c r="B23" s="66">
        <v>8072</v>
      </c>
      <c r="C23" s="525">
        <v>256</v>
      </c>
      <c r="D23" s="91">
        <v>1265</v>
      </c>
      <c r="E23" s="91">
        <v>166</v>
      </c>
      <c r="F23" s="91">
        <f t="shared" si="0"/>
        <v>1431</v>
      </c>
      <c r="G23" s="91">
        <v>26</v>
      </c>
      <c r="H23" s="91">
        <v>34</v>
      </c>
      <c r="I23" s="91">
        <v>282</v>
      </c>
      <c r="J23" s="91">
        <v>812</v>
      </c>
      <c r="K23" s="91">
        <v>153</v>
      </c>
      <c r="L23" s="91">
        <v>90</v>
      </c>
      <c r="M23" s="91">
        <v>88</v>
      </c>
      <c r="N23" s="314">
        <v>1481</v>
      </c>
      <c r="O23"/>
      <c r="P23"/>
      <c r="Q23"/>
      <c r="R23"/>
      <c r="S23"/>
      <c r="T23"/>
      <c r="U23"/>
      <c r="V23" s="51"/>
      <c r="W23" s="32"/>
      <c r="X23" s="32"/>
      <c r="Y23" s="32"/>
      <c r="Z23" s="32"/>
      <c r="AA23" s="32"/>
      <c r="AB23" s="47"/>
      <c r="AC23" s="47"/>
      <c r="AD23" s="47"/>
      <c r="AE23" s="47"/>
      <c r="AF23" s="47"/>
      <c r="AG23" s="30"/>
      <c r="AH23" s="30"/>
      <c r="AI23" s="47"/>
      <c r="AJ23" s="47"/>
      <c r="AK23" s="47"/>
      <c r="AL23" s="47"/>
    </row>
    <row r="24" spans="1:38" s="15" customFormat="1" ht="12.75" customHeight="1" x14ac:dyDescent="0.2">
      <c r="A24" s="315" t="s">
        <v>385</v>
      </c>
      <c r="B24" s="66">
        <v>8153</v>
      </c>
      <c r="C24" s="525">
        <v>311</v>
      </c>
      <c r="D24" s="91">
        <v>1543</v>
      </c>
      <c r="E24" s="91">
        <v>216</v>
      </c>
      <c r="F24" s="91">
        <f t="shared" si="0"/>
        <v>1759</v>
      </c>
      <c r="G24" s="91">
        <v>43</v>
      </c>
      <c r="H24" s="91">
        <v>41</v>
      </c>
      <c r="I24" s="91">
        <v>397</v>
      </c>
      <c r="J24" s="91">
        <v>514</v>
      </c>
      <c r="K24" s="91">
        <v>420</v>
      </c>
      <c r="L24" s="91">
        <v>911</v>
      </c>
      <c r="M24" s="91">
        <v>409</v>
      </c>
      <c r="N24" s="314">
        <v>2228</v>
      </c>
      <c r="O24"/>
      <c r="P24"/>
      <c r="Q24"/>
      <c r="R24"/>
      <c r="S24"/>
      <c r="T24"/>
      <c r="U24"/>
      <c r="V24" s="51"/>
      <c r="W24" s="32"/>
      <c r="X24" s="32"/>
      <c r="Y24" s="32"/>
      <c r="Z24" s="32"/>
      <c r="AA24" s="32"/>
      <c r="AB24" s="47"/>
      <c r="AC24" s="47"/>
      <c r="AD24" s="47"/>
      <c r="AE24" s="47"/>
      <c r="AF24" s="47"/>
      <c r="AG24" s="47"/>
      <c r="AH24" s="47"/>
      <c r="AI24" s="47"/>
      <c r="AJ24" s="47"/>
      <c r="AK24" s="47"/>
      <c r="AL24" s="47"/>
    </row>
    <row r="25" spans="1:38" s="15" customFormat="1" ht="12.75" customHeight="1" x14ac:dyDescent="0.2">
      <c r="A25" s="315" t="s">
        <v>386</v>
      </c>
      <c r="B25" s="66">
        <v>8826</v>
      </c>
      <c r="C25" s="525">
        <v>235</v>
      </c>
      <c r="D25" s="91">
        <v>1513</v>
      </c>
      <c r="E25" s="91">
        <v>189</v>
      </c>
      <c r="F25" s="91">
        <f t="shared" si="0"/>
        <v>1702</v>
      </c>
      <c r="G25" s="91">
        <v>23</v>
      </c>
      <c r="H25" s="91">
        <v>34</v>
      </c>
      <c r="I25" s="91">
        <v>432</v>
      </c>
      <c r="J25" s="91">
        <v>734</v>
      </c>
      <c r="K25" s="91">
        <v>635</v>
      </c>
      <c r="L25" s="91">
        <v>623</v>
      </c>
      <c r="M25" s="91">
        <v>343</v>
      </c>
      <c r="N25" s="314">
        <v>2144</v>
      </c>
      <c r="O25"/>
      <c r="P25"/>
      <c r="Q25"/>
      <c r="R25"/>
      <c r="S25"/>
      <c r="T25"/>
      <c r="U25"/>
      <c r="V25" s="51"/>
      <c r="W25" s="32"/>
      <c r="X25" s="32"/>
      <c r="Y25" s="32"/>
      <c r="Z25" s="32"/>
      <c r="AA25" s="32"/>
      <c r="AB25" s="47"/>
      <c r="AC25" s="30"/>
      <c r="AD25" s="30"/>
      <c r="AE25" s="30"/>
      <c r="AF25" s="30"/>
      <c r="AG25" s="30"/>
      <c r="AH25" s="30"/>
      <c r="AI25" s="47"/>
      <c r="AJ25" s="47"/>
      <c r="AK25" s="47"/>
      <c r="AL25" s="47"/>
    </row>
    <row r="26" spans="1:38" s="15" customFormat="1" ht="12.75" customHeight="1" x14ac:dyDescent="0.2">
      <c r="A26" s="315" t="s">
        <v>387</v>
      </c>
      <c r="B26" s="66">
        <v>7980</v>
      </c>
      <c r="C26" s="525">
        <v>210</v>
      </c>
      <c r="D26" s="91">
        <v>1282</v>
      </c>
      <c r="E26" s="91">
        <v>186</v>
      </c>
      <c r="F26" s="91">
        <f t="shared" si="0"/>
        <v>1468</v>
      </c>
      <c r="G26" s="91">
        <v>21</v>
      </c>
      <c r="H26" s="91">
        <v>18</v>
      </c>
      <c r="I26" s="91">
        <v>273</v>
      </c>
      <c r="J26" s="91">
        <v>649</v>
      </c>
      <c r="K26" s="91">
        <v>590</v>
      </c>
      <c r="L26" s="91">
        <v>868</v>
      </c>
      <c r="M26" s="91">
        <v>317</v>
      </c>
      <c r="N26" s="314">
        <v>1831</v>
      </c>
      <c r="O26"/>
      <c r="P26"/>
      <c r="Q26"/>
      <c r="R26"/>
      <c r="S26"/>
      <c r="T26"/>
      <c r="U26"/>
      <c r="V26" s="51"/>
      <c r="W26" s="32"/>
      <c r="X26" s="32"/>
      <c r="Y26" s="32"/>
      <c r="Z26" s="32"/>
      <c r="AA26" s="32"/>
      <c r="AB26" s="47"/>
      <c r="AC26" s="30"/>
      <c r="AD26" s="30"/>
      <c r="AE26" s="30"/>
      <c r="AF26" s="30"/>
      <c r="AG26" s="30"/>
      <c r="AH26" s="30"/>
      <c r="AI26" s="47"/>
      <c r="AJ26" s="47"/>
      <c r="AK26" s="47"/>
      <c r="AL26" s="47"/>
    </row>
    <row r="27" spans="1:38" s="15" customFormat="1" ht="12.75" customHeight="1" x14ac:dyDescent="0.2">
      <c r="A27" s="315" t="s">
        <v>388</v>
      </c>
      <c r="B27" s="66">
        <v>3475</v>
      </c>
      <c r="C27" s="525">
        <v>69</v>
      </c>
      <c r="D27" s="91">
        <v>798</v>
      </c>
      <c r="E27" s="91">
        <v>150</v>
      </c>
      <c r="F27" s="91">
        <f t="shared" si="0"/>
        <v>948</v>
      </c>
      <c r="G27" s="91">
        <v>11</v>
      </c>
      <c r="H27" s="91">
        <v>23</v>
      </c>
      <c r="I27" s="91">
        <v>126</v>
      </c>
      <c r="J27" s="91">
        <v>92</v>
      </c>
      <c r="K27" s="91">
        <v>688</v>
      </c>
      <c r="L27" s="91">
        <v>1490</v>
      </c>
      <c r="M27" s="91">
        <v>267</v>
      </c>
      <c r="N27" s="314">
        <v>1090</v>
      </c>
      <c r="O27"/>
      <c r="P27"/>
      <c r="Q27"/>
      <c r="R27"/>
      <c r="S27"/>
      <c r="T27"/>
      <c r="U27"/>
      <c r="V27" s="51"/>
      <c r="W27" s="32"/>
      <c r="X27" s="32"/>
      <c r="Y27" s="32"/>
      <c r="Z27" s="32"/>
      <c r="AA27" s="32"/>
      <c r="AB27" s="47"/>
      <c r="AC27" s="47"/>
      <c r="AD27" s="47"/>
      <c r="AE27" s="47"/>
      <c r="AF27" s="47"/>
      <c r="AG27" s="47"/>
      <c r="AH27" s="47"/>
      <c r="AI27" s="47"/>
      <c r="AJ27" s="47"/>
      <c r="AK27" s="47"/>
      <c r="AL27" s="47"/>
    </row>
    <row r="28" spans="1:38" s="15" customFormat="1" ht="12.75" customHeight="1" x14ac:dyDescent="0.2">
      <c r="A28" s="315" t="s">
        <v>389</v>
      </c>
      <c r="B28" s="66">
        <v>7395</v>
      </c>
      <c r="C28" s="525">
        <v>276</v>
      </c>
      <c r="D28" s="91">
        <v>1293</v>
      </c>
      <c r="E28" s="91">
        <v>194</v>
      </c>
      <c r="F28" s="91">
        <f t="shared" si="0"/>
        <v>1487</v>
      </c>
      <c r="G28" s="91">
        <v>19</v>
      </c>
      <c r="H28" s="91">
        <v>28</v>
      </c>
      <c r="I28" s="91">
        <v>353</v>
      </c>
      <c r="J28" s="91">
        <v>499</v>
      </c>
      <c r="K28" s="91">
        <v>699</v>
      </c>
      <c r="L28" s="91">
        <v>1948</v>
      </c>
      <c r="M28" s="91">
        <v>314</v>
      </c>
      <c r="N28" s="314">
        <v>2098</v>
      </c>
      <c r="O28"/>
      <c r="P28"/>
      <c r="Q28"/>
      <c r="R28"/>
      <c r="S28"/>
      <c r="T28"/>
      <c r="U28"/>
      <c r="V28" s="51"/>
      <c r="W28" s="32"/>
      <c r="X28" s="32"/>
      <c r="Y28" s="32"/>
      <c r="Z28" s="32"/>
      <c r="AA28" s="32"/>
      <c r="AB28" s="47"/>
      <c r="AC28" s="30"/>
      <c r="AD28" s="30"/>
      <c r="AE28" s="30"/>
      <c r="AF28" s="30"/>
      <c r="AG28" s="30"/>
      <c r="AH28" s="30"/>
      <c r="AI28" s="47"/>
      <c r="AJ28" s="47"/>
      <c r="AK28" s="47"/>
      <c r="AL28" s="47"/>
    </row>
    <row r="29" spans="1:38" s="15" customFormat="1" ht="12" customHeight="1" x14ac:dyDescent="0.2">
      <c r="A29" s="315" t="s">
        <v>390</v>
      </c>
      <c r="B29" s="66">
        <v>5575</v>
      </c>
      <c r="C29" s="525">
        <v>314</v>
      </c>
      <c r="D29" s="91">
        <v>1189</v>
      </c>
      <c r="E29" s="91">
        <v>149</v>
      </c>
      <c r="F29" s="91">
        <f t="shared" si="0"/>
        <v>1338</v>
      </c>
      <c r="G29" s="91">
        <v>18</v>
      </c>
      <c r="H29" s="91">
        <v>27</v>
      </c>
      <c r="I29" s="91">
        <v>298</v>
      </c>
      <c r="J29" s="91">
        <v>467</v>
      </c>
      <c r="K29" s="91">
        <v>572</v>
      </c>
      <c r="L29" s="91">
        <v>3678</v>
      </c>
      <c r="M29" s="91">
        <v>379</v>
      </c>
      <c r="N29" s="314">
        <v>2153</v>
      </c>
      <c r="O29"/>
      <c r="P29"/>
      <c r="Q29"/>
      <c r="R29"/>
      <c r="S29"/>
      <c r="T29"/>
      <c r="U29"/>
      <c r="V29" s="51"/>
      <c r="W29" s="32"/>
      <c r="X29" s="32"/>
      <c r="Y29" s="32"/>
      <c r="Z29" s="32"/>
      <c r="AA29" s="32"/>
      <c r="AB29" s="47"/>
      <c r="AC29" s="47"/>
      <c r="AD29" s="47"/>
      <c r="AE29" s="47"/>
      <c r="AF29" s="47"/>
      <c r="AG29" s="47"/>
      <c r="AH29" s="47"/>
      <c r="AI29" s="47"/>
      <c r="AJ29" s="47"/>
      <c r="AK29" s="47"/>
      <c r="AL29" s="47"/>
    </row>
    <row r="30" spans="1:38" s="15" customFormat="1" ht="12" customHeight="1" x14ac:dyDescent="0.2">
      <c r="A30" s="383" t="s">
        <v>671</v>
      </c>
      <c r="B30" s="80">
        <v>2</v>
      </c>
      <c r="C30" s="524" t="s">
        <v>40</v>
      </c>
      <c r="D30" s="373" t="s">
        <v>40</v>
      </c>
      <c r="E30" s="373" t="s">
        <v>40</v>
      </c>
      <c r="F30" s="520" t="s">
        <v>40</v>
      </c>
      <c r="G30" s="373" t="s">
        <v>40</v>
      </c>
      <c r="H30" s="373" t="s">
        <v>40</v>
      </c>
      <c r="I30" s="373" t="s">
        <v>40</v>
      </c>
      <c r="J30" s="373" t="s">
        <v>40</v>
      </c>
      <c r="K30" s="373" t="s">
        <v>40</v>
      </c>
      <c r="L30" s="373" t="s">
        <v>40</v>
      </c>
      <c r="M30" s="373" t="s">
        <v>40</v>
      </c>
      <c r="N30" s="46" t="s">
        <v>40</v>
      </c>
      <c r="O30"/>
      <c r="P30"/>
      <c r="Q30"/>
      <c r="R30"/>
      <c r="S30"/>
      <c r="T30"/>
      <c r="U30"/>
      <c r="V30" s="51"/>
      <c r="W30" s="32"/>
      <c r="X30" s="32"/>
      <c r="Y30" s="32"/>
      <c r="Z30" s="32"/>
      <c r="AA30" s="32"/>
      <c r="AB30" s="47"/>
      <c r="AC30" s="47"/>
      <c r="AD30" s="47"/>
      <c r="AE30" s="47"/>
      <c r="AF30" s="47"/>
      <c r="AG30" s="47"/>
      <c r="AH30" s="47"/>
      <c r="AI30" s="47"/>
      <c r="AJ30" s="47"/>
      <c r="AK30" s="47"/>
      <c r="AL30" s="47"/>
    </row>
    <row r="31" spans="1:38" s="223" customFormat="1" ht="12.75" customHeight="1" x14ac:dyDescent="0.2">
      <c r="A31" s="74" t="s">
        <v>15</v>
      </c>
      <c r="B31" s="316">
        <f>SUM(B9:B30)</f>
        <v>392728</v>
      </c>
      <c r="C31" s="538">
        <f>SUM(C9:C30)</f>
        <v>7356</v>
      </c>
      <c r="D31" s="316">
        <f>SUM(D9:D29)</f>
        <v>57297</v>
      </c>
      <c r="E31" s="316">
        <f>SUM(E9:E30)</f>
        <v>7733</v>
      </c>
      <c r="F31" s="316">
        <f t="shared" ref="F31:N31" si="1">SUM(F9:F30)</f>
        <v>65030</v>
      </c>
      <c r="G31" s="316">
        <f t="shared" si="1"/>
        <v>1426</v>
      </c>
      <c r="H31" s="316">
        <f t="shared" si="1"/>
        <v>1373</v>
      </c>
      <c r="I31" s="316">
        <f t="shared" si="1"/>
        <v>11990</v>
      </c>
      <c r="J31" s="316">
        <f t="shared" si="1"/>
        <v>22160</v>
      </c>
      <c r="K31" s="316">
        <f t="shared" si="1"/>
        <v>9308</v>
      </c>
      <c r="L31" s="316">
        <f t="shared" si="1"/>
        <v>10510</v>
      </c>
      <c r="M31" s="316">
        <f t="shared" si="1"/>
        <v>4919</v>
      </c>
      <c r="N31" s="316">
        <f t="shared" si="1"/>
        <v>54345</v>
      </c>
      <c r="O31"/>
      <c r="P31"/>
      <c r="Q31"/>
      <c r="R31"/>
      <c r="S31"/>
      <c r="T31"/>
      <c r="U31" s="317"/>
      <c r="V31" s="23"/>
      <c r="W31" s="23"/>
      <c r="X31" s="23"/>
      <c r="Y31" s="23"/>
      <c r="Z31" s="23"/>
      <c r="AA31" s="23"/>
      <c r="AB31" s="23"/>
      <c r="AC31" s="23"/>
      <c r="AD31" s="23"/>
      <c r="AE31" s="23"/>
      <c r="AF31" s="23"/>
      <c r="AG31" s="23"/>
      <c r="AH31" s="23"/>
      <c r="AI31" s="23"/>
      <c r="AJ31" s="23"/>
    </row>
    <row r="32" spans="1:38" ht="12.75" customHeight="1" x14ac:dyDescent="0.2">
      <c r="A32" s="331" t="s">
        <v>467</v>
      </c>
      <c r="F32" s="22"/>
      <c r="P32"/>
    </row>
    <row r="33" spans="1:31" ht="12.75" customHeight="1" x14ac:dyDescent="0.2">
      <c r="G33"/>
      <c r="H33"/>
      <c r="P33"/>
    </row>
    <row r="34" spans="1:31" ht="12.75" customHeight="1" x14ac:dyDescent="0.2">
      <c r="P34"/>
      <c r="Q34"/>
      <c r="AE34" s="22"/>
    </row>
    <row r="35" spans="1:31" ht="12.75" customHeight="1" x14ac:dyDescent="0.2">
      <c r="P35"/>
      <c r="Q35"/>
      <c r="AE35" s="22"/>
    </row>
    <row r="36" spans="1:31" ht="12.75" customHeight="1" x14ac:dyDescent="0.2">
      <c r="A36" s="99"/>
      <c r="D36" s="78"/>
      <c r="H36"/>
      <c r="I36"/>
      <c r="P36"/>
      <c r="Q36"/>
      <c r="AE36" s="22"/>
    </row>
    <row r="37" spans="1:31" ht="12.75" customHeight="1" x14ac:dyDescent="0.2">
      <c r="H37"/>
      <c r="I37"/>
      <c r="P37"/>
      <c r="Q37"/>
      <c r="AE37" s="22"/>
    </row>
    <row r="38" spans="1:31" ht="12.75" customHeight="1" x14ac:dyDescent="0.2">
      <c r="H38"/>
      <c r="I38"/>
      <c r="P38"/>
      <c r="Q38"/>
      <c r="AE38" s="22"/>
    </row>
    <row r="39" spans="1:31" ht="12.75" customHeight="1" x14ac:dyDescent="0.2">
      <c r="H39"/>
      <c r="I39"/>
      <c r="AE39" s="22"/>
    </row>
    <row r="40" spans="1:31" ht="12.75" customHeight="1" x14ac:dyDescent="0.2">
      <c r="H40"/>
      <c r="I40"/>
      <c r="AE40" s="22"/>
    </row>
    <row r="41" spans="1:31" ht="12.75" customHeight="1" x14ac:dyDescent="0.2">
      <c r="H41"/>
      <c r="I41"/>
      <c r="AE41" s="22"/>
    </row>
    <row r="42" spans="1:31" ht="12.75" customHeight="1" x14ac:dyDescent="0.2">
      <c r="H42"/>
      <c r="I42"/>
      <c r="AE42" s="22"/>
    </row>
    <row r="43" spans="1:31" ht="12.75" customHeight="1" x14ac:dyDescent="0.2">
      <c r="H43"/>
      <c r="I43"/>
      <c r="AE43" s="22"/>
    </row>
    <row r="44" spans="1:31" ht="12.75" customHeight="1" x14ac:dyDescent="0.2">
      <c r="H44"/>
      <c r="I44"/>
      <c r="AE44" s="22"/>
    </row>
    <row r="45" spans="1:31" ht="12.75" customHeight="1" x14ac:dyDescent="0.2">
      <c r="H45"/>
      <c r="I45"/>
      <c r="AE45" s="22"/>
    </row>
    <row r="46" spans="1:31" ht="12.75" customHeight="1" x14ac:dyDescent="0.2">
      <c r="H46"/>
      <c r="I46"/>
      <c r="AE46" s="22"/>
    </row>
    <row r="47" spans="1:31" ht="12.75" customHeight="1" x14ac:dyDescent="0.2">
      <c r="H47"/>
      <c r="I47"/>
      <c r="AE47" s="22"/>
    </row>
    <row r="48" spans="1:31" ht="12.75" customHeight="1" x14ac:dyDescent="0.2">
      <c r="H48"/>
      <c r="I48"/>
      <c r="AE48" s="22"/>
    </row>
    <row r="49" spans="7:31" ht="12.75" customHeight="1" x14ac:dyDescent="0.2">
      <c r="H49"/>
      <c r="I49"/>
      <c r="AE49" s="22"/>
    </row>
    <row r="50" spans="7:31" ht="12.75" customHeight="1" x14ac:dyDescent="0.2">
      <c r="H50"/>
      <c r="I50"/>
      <c r="AE50" s="22"/>
    </row>
    <row r="51" spans="7:31" ht="12.75" customHeight="1" x14ac:dyDescent="0.2">
      <c r="H51"/>
      <c r="I51"/>
      <c r="AE51" s="22"/>
    </row>
    <row r="52" spans="7:31" ht="12.75" customHeight="1" x14ac:dyDescent="0.2">
      <c r="H52"/>
      <c r="I52"/>
      <c r="AE52" s="22"/>
    </row>
    <row r="53" spans="7:31" ht="12.75" customHeight="1" x14ac:dyDescent="0.2">
      <c r="H53"/>
      <c r="I53"/>
      <c r="P53" s="12"/>
      <c r="Q53" s="12"/>
      <c r="R53" s="12"/>
      <c r="S53" s="12"/>
      <c r="AE53" s="22"/>
    </row>
    <row r="54" spans="7:31" ht="12.75" customHeight="1" x14ac:dyDescent="0.2">
      <c r="H54"/>
      <c r="I54"/>
      <c r="P54" s="12"/>
      <c r="Q54" s="40"/>
      <c r="R54" s="12"/>
      <c r="S54" s="12"/>
      <c r="AE54" s="22"/>
    </row>
    <row r="55" spans="7:31" ht="12.75" customHeight="1" x14ac:dyDescent="0.2">
      <c r="H55"/>
      <c r="I55"/>
      <c r="P55" s="12"/>
      <c r="Q55" s="12"/>
      <c r="R55" s="12"/>
      <c r="S55" s="12"/>
      <c r="AE55" s="22"/>
    </row>
    <row r="56" spans="7:31" ht="12.75" customHeight="1" x14ac:dyDescent="0.2">
      <c r="H56"/>
      <c r="I56"/>
      <c r="AE56" s="22"/>
    </row>
    <row r="57" spans="7:31" ht="12.75" customHeight="1" x14ac:dyDescent="0.2">
      <c r="G57"/>
      <c r="H57"/>
    </row>
    <row r="58" spans="7:31" ht="12.75" customHeight="1" x14ac:dyDescent="0.2">
      <c r="G58"/>
      <c r="H58"/>
    </row>
  </sheetData>
  <mergeCells count="2">
    <mergeCell ref="D6:G6"/>
    <mergeCell ref="D7:F7"/>
  </mergeCells>
  <phoneticPr fontId="6" type="noConversion"/>
  <pageMargins left="0.70866141732283472" right="0.15748031496062992" top="0.98425196850393704" bottom="0.55118110236220474" header="0.51181102362204722" footer="0.51181102362204722"/>
  <pageSetup paperSize="9" scale="85" orientation="landscape" r:id="rId1"/>
  <headerFooter alignWithMargins="0">
    <oddHeader>&amp;R&amp;"Arial,Fet"REGIONAL STATISTIK</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7">
    <tabColor rgb="FF00B050"/>
    <pageSetUpPr fitToPage="1"/>
  </sheetPr>
  <dimension ref="A1:Z58"/>
  <sheetViews>
    <sheetView showGridLines="0" zoomScaleNormal="100" workbookViewId="0"/>
  </sheetViews>
  <sheetFormatPr defaultColWidth="9.140625" defaultRowHeight="12.75" customHeight="1" x14ac:dyDescent="0.2"/>
  <cols>
    <col min="1" max="1" width="16.5703125" style="21" customWidth="1"/>
    <col min="2" max="3" width="11.85546875" style="21" customWidth="1"/>
    <col min="4" max="6" width="10.140625" style="21" customWidth="1"/>
    <col min="7" max="8" width="12.5703125" style="21" customWidth="1"/>
    <col min="9" max="9" width="9.140625" style="21"/>
    <col min="10" max="10" width="12.85546875" style="21" customWidth="1"/>
    <col min="11" max="11" width="12.28515625" style="21" customWidth="1"/>
    <col min="12" max="12" width="9.85546875" style="21" customWidth="1"/>
    <col min="13" max="13" width="13" style="21" customWidth="1"/>
    <col min="14" max="15" width="12.7109375" style="21" customWidth="1"/>
    <col min="16" max="16384" width="9.140625" style="21"/>
  </cols>
  <sheetData>
    <row r="1" spans="1:26" ht="12.75" customHeight="1" x14ac:dyDescent="0.2">
      <c r="N1" s="55"/>
    </row>
    <row r="2" spans="1:26" ht="12.75" customHeight="1" x14ac:dyDescent="0.2">
      <c r="A2" s="205" t="s">
        <v>235</v>
      </c>
    </row>
    <row r="3" spans="1:26" ht="12.75" customHeight="1" x14ac:dyDescent="0.2">
      <c r="A3" s="131" t="s">
        <v>593</v>
      </c>
    </row>
    <row r="4" spans="1:26" ht="12.75" customHeight="1" x14ac:dyDescent="0.2">
      <c r="A4" s="36" t="s">
        <v>594</v>
      </c>
    </row>
    <row r="5" spans="1:26" ht="12.75" customHeight="1" x14ac:dyDescent="0.2">
      <c r="A5" s="17"/>
      <c r="E5" s="17"/>
      <c r="F5" s="17"/>
      <c r="J5" s="17"/>
      <c r="K5" s="17"/>
      <c r="O5" s="17"/>
      <c r="P5" s="17"/>
    </row>
    <row r="6" spans="1:26" ht="12.75" customHeight="1" x14ac:dyDescent="0.2">
      <c r="A6" s="21" t="s">
        <v>208</v>
      </c>
      <c r="B6" s="619" t="s">
        <v>209</v>
      </c>
      <c r="C6" s="619"/>
      <c r="D6" s="620" t="s">
        <v>611</v>
      </c>
      <c r="E6" s="620"/>
      <c r="F6" s="620"/>
      <c r="G6" s="620"/>
      <c r="H6" s="620"/>
      <c r="I6" s="527" t="s">
        <v>211</v>
      </c>
      <c r="J6" s="528" t="s">
        <v>212</v>
      </c>
      <c r="K6" s="528" t="s">
        <v>213</v>
      </c>
      <c r="L6" s="527" t="s">
        <v>214</v>
      </c>
      <c r="M6" s="527" t="s">
        <v>404</v>
      </c>
      <c r="N6" s="527" t="s">
        <v>405</v>
      </c>
      <c r="O6" s="39" t="s">
        <v>325</v>
      </c>
      <c r="P6" s="39" t="s">
        <v>215</v>
      </c>
      <c r="Q6" s="39"/>
      <c r="R6"/>
    </row>
    <row r="7" spans="1:26" ht="12.75" customHeight="1" x14ac:dyDescent="0.2">
      <c r="A7" s="22"/>
      <c r="B7" s="529" t="s">
        <v>15</v>
      </c>
      <c r="C7" s="530" t="s">
        <v>4</v>
      </c>
      <c r="D7" s="50" t="s">
        <v>612</v>
      </c>
      <c r="E7" s="531"/>
      <c r="F7" s="531"/>
      <c r="G7" s="532" t="s">
        <v>217</v>
      </c>
      <c r="H7" s="530" t="s">
        <v>4</v>
      </c>
      <c r="I7" s="528"/>
      <c r="J7" s="528"/>
      <c r="K7" s="528" t="s">
        <v>218</v>
      </c>
      <c r="L7" s="528"/>
      <c r="M7" s="528"/>
      <c r="N7" s="528"/>
      <c r="O7" s="39"/>
      <c r="P7" s="39"/>
      <c r="Q7" s="39"/>
      <c r="R7"/>
    </row>
    <row r="8" spans="1:26" ht="12.75" customHeight="1" x14ac:dyDescent="0.2">
      <c r="A8" s="17"/>
      <c r="B8" s="533"/>
      <c r="C8" s="533" t="s">
        <v>613</v>
      </c>
      <c r="D8" s="63">
        <v>-3500</v>
      </c>
      <c r="E8" s="52" t="s">
        <v>65</v>
      </c>
      <c r="F8" s="52" t="s">
        <v>15</v>
      </c>
      <c r="G8" s="52" t="s">
        <v>452</v>
      </c>
      <c r="H8" s="533" t="s">
        <v>613</v>
      </c>
      <c r="I8" s="52"/>
      <c r="J8" s="52"/>
      <c r="K8" s="52"/>
      <c r="L8" s="52"/>
      <c r="M8" s="52"/>
      <c r="N8" s="52"/>
      <c r="O8" s="534"/>
      <c r="P8" s="534"/>
      <c r="Q8" s="39"/>
      <c r="R8"/>
    </row>
    <row r="9" spans="1:26" s="15" customFormat="1" ht="12.75" customHeight="1" x14ac:dyDescent="0.2">
      <c r="A9" s="312" t="s">
        <v>649</v>
      </c>
      <c r="B9" s="314">
        <v>929570</v>
      </c>
      <c r="C9" s="314">
        <v>1536</v>
      </c>
      <c r="D9" s="314">
        <v>126607</v>
      </c>
      <c r="E9" s="314">
        <v>13885</v>
      </c>
      <c r="F9" s="314">
        <v>140492</v>
      </c>
      <c r="G9" s="314">
        <v>965</v>
      </c>
      <c r="H9" s="314">
        <v>602</v>
      </c>
      <c r="I9" s="314">
        <v>2922</v>
      </c>
      <c r="J9" s="314">
        <v>45079</v>
      </c>
      <c r="K9" s="314">
        <v>14763</v>
      </c>
      <c r="L9" s="314">
        <v>13861</v>
      </c>
      <c r="M9" s="66">
        <v>7270</v>
      </c>
      <c r="N9" s="66">
        <v>8087</v>
      </c>
      <c r="O9" s="66">
        <v>278</v>
      </c>
      <c r="P9" s="66">
        <v>123179</v>
      </c>
      <c r="Q9" s="32"/>
      <c r="R9" s="32"/>
      <c r="S9" s="318"/>
      <c r="T9" s="173"/>
      <c r="U9" s="173"/>
      <c r="V9" s="173"/>
      <c r="W9" s="173"/>
      <c r="X9" s="173"/>
      <c r="Y9" s="173"/>
      <c r="Z9" s="173"/>
    </row>
    <row r="10" spans="1:26" s="15" customFormat="1" ht="12.75" customHeight="1" x14ac:dyDescent="0.2">
      <c r="A10" s="315" t="s">
        <v>650</v>
      </c>
      <c r="B10" s="314">
        <v>162740</v>
      </c>
      <c r="C10" s="314">
        <v>526</v>
      </c>
      <c r="D10" s="314">
        <v>17773</v>
      </c>
      <c r="E10" s="314">
        <v>2616</v>
      </c>
      <c r="F10" s="314">
        <v>20389</v>
      </c>
      <c r="G10" s="314">
        <v>116</v>
      </c>
      <c r="H10" s="314">
        <v>206</v>
      </c>
      <c r="I10" s="314">
        <v>545</v>
      </c>
      <c r="J10" s="314">
        <v>10738</v>
      </c>
      <c r="K10" s="314">
        <v>2389</v>
      </c>
      <c r="L10" s="314">
        <v>12984</v>
      </c>
      <c r="M10" s="66">
        <v>3187</v>
      </c>
      <c r="N10" s="66">
        <v>2969</v>
      </c>
      <c r="O10" s="66">
        <v>113</v>
      </c>
      <c r="P10" s="66">
        <v>42794</v>
      </c>
      <c r="Q10" s="32"/>
      <c r="R10" s="32"/>
      <c r="S10" s="318"/>
      <c r="T10" s="173"/>
      <c r="U10" s="173"/>
      <c r="V10" s="173"/>
      <c r="W10" s="173"/>
      <c r="X10" s="173"/>
      <c r="Y10" s="173"/>
      <c r="Z10" s="173"/>
    </row>
    <row r="11" spans="1:26" s="15" customFormat="1" ht="12.75" customHeight="1" x14ac:dyDescent="0.2">
      <c r="A11" s="315" t="s">
        <v>651</v>
      </c>
      <c r="B11" s="314">
        <v>145197</v>
      </c>
      <c r="C11" s="314">
        <v>378</v>
      </c>
      <c r="D11" s="314">
        <v>15704</v>
      </c>
      <c r="E11" s="314">
        <v>2006</v>
      </c>
      <c r="F11" s="314">
        <v>17710</v>
      </c>
      <c r="G11" s="314">
        <v>282</v>
      </c>
      <c r="H11" s="314">
        <v>184</v>
      </c>
      <c r="I11" s="314">
        <v>320</v>
      </c>
      <c r="J11" s="314">
        <v>9329</v>
      </c>
      <c r="K11" s="314">
        <v>2082</v>
      </c>
      <c r="L11" s="314">
        <v>9044</v>
      </c>
      <c r="M11" s="66">
        <v>1148</v>
      </c>
      <c r="N11" s="66">
        <v>2251</v>
      </c>
      <c r="O11" s="66">
        <v>46</v>
      </c>
      <c r="P11" s="66">
        <v>34897</v>
      </c>
      <c r="Q11" s="32"/>
      <c r="R11" s="32"/>
      <c r="S11" s="318"/>
      <c r="T11" s="173"/>
      <c r="U11" s="173"/>
      <c r="V11" s="173"/>
      <c r="W11" s="173"/>
      <c r="X11" s="173"/>
      <c r="Y11" s="173"/>
      <c r="Z11" s="173"/>
    </row>
    <row r="12" spans="1:26" s="15" customFormat="1" ht="12.75" customHeight="1" x14ac:dyDescent="0.2">
      <c r="A12" s="315" t="s">
        <v>652</v>
      </c>
      <c r="B12" s="314">
        <v>218944</v>
      </c>
      <c r="C12" s="314">
        <v>488</v>
      </c>
      <c r="D12" s="314">
        <v>23729</v>
      </c>
      <c r="E12" s="314">
        <v>3456</v>
      </c>
      <c r="F12" s="314">
        <v>27185</v>
      </c>
      <c r="G12" s="314">
        <v>197</v>
      </c>
      <c r="H12" s="314">
        <v>241</v>
      </c>
      <c r="I12" s="314">
        <v>491</v>
      </c>
      <c r="J12" s="314">
        <v>14224</v>
      </c>
      <c r="K12" s="314">
        <v>3068</v>
      </c>
      <c r="L12" s="314">
        <v>15799</v>
      </c>
      <c r="M12" s="66">
        <v>762</v>
      </c>
      <c r="N12" s="66">
        <v>2766</v>
      </c>
      <c r="O12" s="66">
        <v>25</v>
      </c>
      <c r="P12" s="66">
        <v>52846</v>
      </c>
      <c r="Q12" s="32"/>
      <c r="R12" s="32"/>
      <c r="S12" s="318"/>
      <c r="T12" s="173"/>
      <c r="U12" s="173"/>
      <c r="V12" s="173"/>
      <c r="W12" s="173"/>
      <c r="X12" s="173"/>
      <c r="Y12" s="173"/>
      <c r="Z12" s="173"/>
    </row>
    <row r="13" spans="1:26" s="15" customFormat="1" ht="12.75" customHeight="1" x14ac:dyDescent="0.2">
      <c r="A13" s="315" t="s">
        <v>653</v>
      </c>
      <c r="B13" s="314">
        <v>187851</v>
      </c>
      <c r="C13" s="314">
        <v>378</v>
      </c>
      <c r="D13" s="314">
        <v>20547</v>
      </c>
      <c r="E13" s="314">
        <v>3484</v>
      </c>
      <c r="F13" s="314">
        <v>24031</v>
      </c>
      <c r="G13" s="314">
        <v>386</v>
      </c>
      <c r="H13" s="314">
        <v>176</v>
      </c>
      <c r="I13" s="314">
        <v>598</v>
      </c>
      <c r="J13" s="314">
        <v>12500</v>
      </c>
      <c r="K13" s="314">
        <v>3286</v>
      </c>
      <c r="L13" s="314">
        <v>18250</v>
      </c>
      <c r="M13" s="66">
        <v>433</v>
      </c>
      <c r="N13" s="66">
        <v>4044</v>
      </c>
      <c r="O13" s="66">
        <v>18</v>
      </c>
      <c r="P13" s="66">
        <v>52226</v>
      </c>
      <c r="Q13" s="32"/>
      <c r="R13" s="32"/>
      <c r="S13" s="318"/>
      <c r="T13" s="173"/>
      <c r="U13" s="173"/>
      <c r="V13" s="173"/>
      <c r="W13" s="173"/>
      <c r="X13" s="173"/>
      <c r="Y13" s="173"/>
      <c r="Z13" s="173"/>
    </row>
    <row r="14" spans="1:26" s="15" customFormat="1" ht="12.75" customHeight="1" x14ac:dyDescent="0.2">
      <c r="A14" s="315" t="s">
        <v>654</v>
      </c>
      <c r="B14" s="314">
        <v>102851</v>
      </c>
      <c r="C14" s="314">
        <v>208</v>
      </c>
      <c r="D14" s="314">
        <v>10788</v>
      </c>
      <c r="E14" s="314">
        <v>2114</v>
      </c>
      <c r="F14" s="314">
        <v>12902</v>
      </c>
      <c r="G14" s="314">
        <v>283</v>
      </c>
      <c r="H14" s="314">
        <v>125</v>
      </c>
      <c r="I14" s="314">
        <v>204</v>
      </c>
      <c r="J14" s="314">
        <v>6362</v>
      </c>
      <c r="K14" s="314">
        <v>1665</v>
      </c>
      <c r="L14" s="314">
        <v>11511</v>
      </c>
      <c r="M14" s="66">
        <v>175</v>
      </c>
      <c r="N14" s="66">
        <v>2238</v>
      </c>
      <c r="O14" s="66">
        <v>8</v>
      </c>
      <c r="P14" s="66">
        <v>30247</v>
      </c>
      <c r="Q14" s="47"/>
      <c r="R14" s="47"/>
      <c r="U14" s="173"/>
      <c r="V14" s="173"/>
      <c r="W14" s="173"/>
      <c r="X14" s="173"/>
      <c r="Y14" s="173"/>
      <c r="Z14" s="173"/>
    </row>
    <row r="15" spans="1:26" s="15" customFormat="1" ht="12.75" customHeight="1" x14ac:dyDescent="0.2">
      <c r="A15" s="315" t="s">
        <v>655</v>
      </c>
      <c r="B15" s="314">
        <v>133537</v>
      </c>
      <c r="C15" s="314">
        <v>379</v>
      </c>
      <c r="D15" s="314">
        <v>14701</v>
      </c>
      <c r="E15" s="314">
        <v>2232</v>
      </c>
      <c r="F15" s="314">
        <v>16933</v>
      </c>
      <c r="G15" s="314">
        <v>223</v>
      </c>
      <c r="H15" s="314">
        <v>186</v>
      </c>
      <c r="I15" s="314">
        <v>1420</v>
      </c>
      <c r="J15" s="314">
        <v>9577</v>
      </c>
      <c r="K15" s="314">
        <v>2483</v>
      </c>
      <c r="L15" s="314">
        <v>15290</v>
      </c>
      <c r="M15" s="66">
        <v>305</v>
      </c>
      <c r="N15" s="66">
        <v>2236</v>
      </c>
      <c r="O15" s="66">
        <v>18</v>
      </c>
      <c r="P15" s="66">
        <v>37574</v>
      </c>
      <c r="Q15" s="47"/>
      <c r="R15" s="47"/>
    </row>
    <row r="16" spans="1:26" s="15" customFormat="1" ht="12.75" customHeight="1" x14ac:dyDescent="0.2">
      <c r="A16" s="315" t="s">
        <v>656</v>
      </c>
      <c r="B16" s="314">
        <v>35733</v>
      </c>
      <c r="C16" s="314">
        <v>139</v>
      </c>
      <c r="D16" s="314">
        <v>5577</v>
      </c>
      <c r="E16" s="314">
        <v>681</v>
      </c>
      <c r="F16" s="314">
        <v>6258</v>
      </c>
      <c r="G16" s="314">
        <v>63</v>
      </c>
      <c r="H16" s="314">
        <v>145</v>
      </c>
      <c r="I16" s="314">
        <v>56</v>
      </c>
      <c r="J16" s="314">
        <v>2755</v>
      </c>
      <c r="K16" s="314">
        <v>918</v>
      </c>
      <c r="L16" s="314">
        <v>5942</v>
      </c>
      <c r="M16" s="66">
        <v>57</v>
      </c>
      <c r="N16" s="66">
        <v>551</v>
      </c>
      <c r="O16" s="66">
        <v>8</v>
      </c>
      <c r="P16" s="66">
        <v>10715</v>
      </c>
      <c r="Q16" s="32"/>
      <c r="R16" s="32"/>
      <c r="S16" s="318"/>
      <c r="T16" s="173"/>
    </row>
    <row r="17" spans="1:26" s="15" customFormat="1" ht="12.75" customHeight="1" x14ac:dyDescent="0.2">
      <c r="A17" s="315" t="s">
        <v>657</v>
      </c>
      <c r="B17" s="314">
        <v>85088</v>
      </c>
      <c r="C17" s="314">
        <v>225</v>
      </c>
      <c r="D17" s="314">
        <v>7831</v>
      </c>
      <c r="E17" s="314">
        <v>1016</v>
      </c>
      <c r="F17" s="314">
        <v>8847</v>
      </c>
      <c r="G17" s="314">
        <v>101</v>
      </c>
      <c r="H17" s="314">
        <v>108</v>
      </c>
      <c r="I17" s="314">
        <v>53</v>
      </c>
      <c r="J17" s="314">
        <v>6016</v>
      </c>
      <c r="K17" s="314">
        <v>1938</v>
      </c>
      <c r="L17" s="314">
        <v>7202</v>
      </c>
      <c r="M17" s="66">
        <v>80</v>
      </c>
      <c r="N17" s="66">
        <v>777</v>
      </c>
      <c r="O17" s="66">
        <v>4</v>
      </c>
      <c r="P17" s="66">
        <v>21525</v>
      </c>
      <c r="Q17" s="32"/>
      <c r="R17" s="47"/>
    </row>
    <row r="18" spans="1:26" s="15" customFormat="1" ht="12.75" customHeight="1" x14ac:dyDescent="0.2">
      <c r="A18" s="315" t="s">
        <v>658</v>
      </c>
      <c r="B18" s="314">
        <v>639700</v>
      </c>
      <c r="C18" s="314">
        <v>1603</v>
      </c>
      <c r="D18" s="314">
        <v>66623</v>
      </c>
      <c r="E18" s="314">
        <v>11593</v>
      </c>
      <c r="F18" s="370">
        <v>78216</v>
      </c>
      <c r="G18" s="370">
        <v>1929</v>
      </c>
      <c r="H18" s="314">
        <v>670</v>
      </c>
      <c r="I18" s="314">
        <v>1166</v>
      </c>
      <c r="J18" s="314">
        <v>39094</v>
      </c>
      <c r="K18" s="314">
        <v>9433</v>
      </c>
      <c r="L18" s="314">
        <v>37125</v>
      </c>
      <c r="M18" s="66">
        <v>530</v>
      </c>
      <c r="N18" s="66">
        <v>3284</v>
      </c>
      <c r="O18" s="66">
        <v>39</v>
      </c>
      <c r="P18" s="66">
        <v>122780</v>
      </c>
      <c r="Q18" s="47"/>
      <c r="R18" s="47"/>
    </row>
    <row r="19" spans="1:26" s="15" customFormat="1" ht="12.75" customHeight="1" x14ac:dyDescent="0.2">
      <c r="A19" s="315" t="s">
        <v>659</v>
      </c>
      <c r="B19" s="314">
        <v>173947</v>
      </c>
      <c r="C19" s="314">
        <v>639</v>
      </c>
      <c r="D19" s="314">
        <v>18955</v>
      </c>
      <c r="E19" s="314">
        <v>3068</v>
      </c>
      <c r="F19" s="314">
        <v>22023</v>
      </c>
      <c r="G19" s="314">
        <v>435</v>
      </c>
      <c r="H19" s="314">
        <v>229</v>
      </c>
      <c r="I19" s="314">
        <v>337</v>
      </c>
      <c r="J19" s="314">
        <v>12295</v>
      </c>
      <c r="K19" s="314">
        <v>4652</v>
      </c>
      <c r="L19" s="314">
        <v>13690</v>
      </c>
      <c r="M19" s="66">
        <v>344</v>
      </c>
      <c r="N19" s="66">
        <v>2051</v>
      </c>
      <c r="O19" s="66">
        <v>16</v>
      </c>
      <c r="P19" s="66">
        <v>35950</v>
      </c>
      <c r="Q19" s="47"/>
      <c r="R19" s="47"/>
    </row>
    <row r="20" spans="1:26" s="15" customFormat="1" ht="12.75" customHeight="1" x14ac:dyDescent="0.2">
      <c r="A20" s="315" t="s">
        <v>660</v>
      </c>
      <c r="B20" s="314">
        <v>784235</v>
      </c>
      <c r="C20" s="314">
        <v>2131</v>
      </c>
      <c r="D20" s="314">
        <v>81656</v>
      </c>
      <c r="E20" s="314">
        <v>13589</v>
      </c>
      <c r="F20" s="314">
        <v>95245</v>
      </c>
      <c r="G20" s="314">
        <v>2041</v>
      </c>
      <c r="H20" s="314">
        <v>875</v>
      </c>
      <c r="I20" s="314">
        <v>2568</v>
      </c>
      <c r="J20" s="314">
        <v>52067</v>
      </c>
      <c r="K20" s="314">
        <v>16550</v>
      </c>
      <c r="L20" s="370">
        <v>59302</v>
      </c>
      <c r="M20" s="66">
        <v>2077</v>
      </c>
      <c r="N20" s="66">
        <v>11833</v>
      </c>
      <c r="O20" s="66">
        <v>80</v>
      </c>
      <c r="P20" s="66">
        <v>170152</v>
      </c>
      <c r="Q20" s="47"/>
      <c r="R20" s="47"/>
    </row>
    <row r="21" spans="1:26" s="15" customFormat="1" ht="12.75" customHeight="1" x14ac:dyDescent="0.2">
      <c r="A21" s="315" t="s">
        <v>661</v>
      </c>
      <c r="B21" s="314">
        <v>154948</v>
      </c>
      <c r="C21" s="314">
        <v>384</v>
      </c>
      <c r="D21" s="314">
        <v>16632</v>
      </c>
      <c r="E21" s="314">
        <v>2760</v>
      </c>
      <c r="F21" s="314">
        <v>19392</v>
      </c>
      <c r="G21" s="314">
        <v>238</v>
      </c>
      <c r="H21" s="314">
        <v>212</v>
      </c>
      <c r="I21" s="314">
        <v>475</v>
      </c>
      <c r="J21" s="314">
        <v>10591</v>
      </c>
      <c r="K21" s="314">
        <v>2010</v>
      </c>
      <c r="L21" s="314">
        <v>16786</v>
      </c>
      <c r="M21" s="66">
        <v>3451</v>
      </c>
      <c r="N21" s="66">
        <v>7261</v>
      </c>
      <c r="O21" s="66">
        <v>106</v>
      </c>
      <c r="P21" s="66">
        <v>46471</v>
      </c>
      <c r="Q21" s="47"/>
      <c r="R21" s="47"/>
    </row>
    <row r="22" spans="1:26" s="15" customFormat="1" ht="12.75" customHeight="1" x14ac:dyDescent="0.2">
      <c r="A22" s="315" t="s">
        <v>662</v>
      </c>
      <c r="B22" s="314">
        <v>148650</v>
      </c>
      <c r="C22" s="314">
        <v>387</v>
      </c>
      <c r="D22" s="314">
        <v>16279</v>
      </c>
      <c r="E22" s="314">
        <v>2650</v>
      </c>
      <c r="F22" s="314">
        <v>18929</v>
      </c>
      <c r="G22" s="314">
        <v>192</v>
      </c>
      <c r="H22" s="314">
        <v>194</v>
      </c>
      <c r="I22" s="314">
        <v>366</v>
      </c>
      <c r="J22" s="314">
        <v>9447</v>
      </c>
      <c r="K22" s="314">
        <v>2516</v>
      </c>
      <c r="L22" s="314">
        <v>11916</v>
      </c>
      <c r="M22" s="66">
        <v>1919</v>
      </c>
      <c r="N22" s="66">
        <v>2902</v>
      </c>
      <c r="O22" s="66">
        <v>65</v>
      </c>
      <c r="P22" s="66">
        <v>41492</v>
      </c>
      <c r="Q22" s="47"/>
      <c r="R22" s="47"/>
    </row>
    <row r="23" spans="1:26" s="15" customFormat="1" ht="12.75" customHeight="1" x14ac:dyDescent="0.2">
      <c r="A23" s="315" t="s">
        <v>663</v>
      </c>
      <c r="B23" s="314">
        <v>135521</v>
      </c>
      <c r="C23" s="314">
        <v>355</v>
      </c>
      <c r="D23" s="314">
        <v>12994</v>
      </c>
      <c r="E23" s="314">
        <v>1994</v>
      </c>
      <c r="F23" s="314">
        <v>14988</v>
      </c>
      <c r="G23" s="314">
        <v>219</v>
      </c>
      <c r="H23" s="314">
        <v>180</v>
      </c>
      <c r="I23" s="314">
        <v>572</v>
      </c>
      <c r="J23" s="314">
        <v>8319</v>
      </c>
      <c r="K23" s="314">
        <v>1639</v>
      </c>
      <c r="L23" s="314">
        <v>7235</v>
      </c>
      <c r="M23" s="66">
        <v>1937</v>
      </c>
      <c r="N23" s="66">
        <v>1871</v>
      </c>
      <c r="O23" s="66">
        <v>66</v>
      </c>
      <c r="P23" s="66">
        <v>33591</v>
      </c>
      <c r="Q23" s="47"/>
      <c r="R23" s="47"/>
      <c r="Y23" s="173"/>
      <c r="Z23" s="173"/>
    </row>
    <row r="24" spans="1:26" s="15" customFormat="1" ht="12.75" customHeight="1" x14ac:dyDescent="0.2">
      <c r="A24" s="315" t="s">
        <v>664</v>
      </c>
      <c r="B24" s="314">
        <v>166007</v>
      </c>
      <c r="C24" s="314">
        <v>425</v>
      </c>
      <c r="D24" s="314">
        <v>20144</v>
      </c>
      <c r="E24" s="314">
        <v>3089</v>
      </c>
      <c r="F24" s="314">
        <v>23233</v>
      </c>
      <c r="G24" s="314">
        <v>229</v>
      </c>
      <c r="H24" s="314">
        <v>265</v>
      </c>
      <c r="I24" s="314">
        <v>436</v>
      </c>
      <c r="J24" s="314">
        <v>11457</v>
      </c>
      <c r="K24" s="314">
        <v>2649</v>
      </c>
      <c r="L24" s="314">
        <v>15795</v>
      </c>
      <c r="M24" s="66">
        <v>16167</v>
      </c>
      <c r="N24" s="66">
        <v>8664</v>
      </c>
      <c r="O24" s="66">
        <v>490</v>
      </c>
      <c r="P24" s="66">
        <v>59795</v>
      </c>
      <c r="Q24" s="47"/>
      <c r="R24" s="47"/>
    </row>
    <row r="25" spans="1:26" s="15" customFormat="1" ht="12.75" customHeight="1" x14ac:dyDescent="0.2">
      <c r="A25" s="315" t="s">
        <v>665</v>
      </c>
      <c r="B25" s="314">
        <v>152271</v>
      </c>
      <c r="C25" s="314">
        <v>391</v>
      </c>
      <c r="D25" s="314">
        <v>18455</v>
      </c>
      <c r="E25" s="314">
        <v>2800</v>
      </c>
      <c r="F25" s="314">
        <v>21255</v>
      </c>
      <c r="G25" s="314">
        <v>234</v>
      </c>
      <c r="H25" s="314">
        <v>242</v>
      </c>
      <c r="I25" s="314">
        <v>370</v>
      </c>
      <c r="J25" s="314">
        <v>11407</v>
      </c>
      <c r="K25" s="314">
        <v>3000</v>
      </c>
      <c r="L25" s="314">
        <v>13685</v>
      </c>
      <c r="M25" s="66">
        <v>13331</v>
      </c>
      <c r="N25" s="66">
        <v>6297</v>
      </c>
      <c r="O25" s="66">
        <v>433</v>
      </c>
      <c r="P25" s="66">
        <v>50499</v>
      </c>
      <c r="Q25" s="47"/>
      <c r="R25" s="47"/>
      <c r="U25" s="173"/>
      <c r="V25" s="173"/>
      <c r="W25" s="173"/>
      <c r="X25" s="173"/>
      <c r="Y25" s="173"/>
      <c r="Z25" s="173"/>
    </row>
    <row r="26" spans="1:26" s="15" customFormat="1" ht="12.75" customHeight="1" x14ac:dyDescent="0.2">
      <c r="A26" s="315" t="s">
        <v>666</v>
      </c>
      <c r="B26" s="314">
        <v>134469</v>
      </c>
      <c r="C26" s="314">
        <v>270</v>
      </c>
      <c r="D26" s="314">
        <v>14837</v>
      </c>
      <c r="E26" s="314">
        <v>2537</v>
      </c>
      <c r="F26" s="314">
        <v>17374</v>
      </c>
      <c r="G26" s="314">
        <v>206</v>
      </c>
      <c r="H26" s="314">
        <v>193</v>
      </c>
      <c r="I26" s="314">
        <v>393</v>
      </c>
      <c r="J26" s="314">
        <v>8644</v>
      </c>
      <c r="K26" s="314">
        <v>2513</v>
      </c>
      <c r="L26" s="314">
        <v>13292</v>
      </c>
      <c r="M26" s="66">
        <v>19490</v>
      </c>
      <c r="N26" s="66">
        <v>5316</v>
      </c>
      <c r="O26" s="66">
        <v>887</v>
      </c>
      <c r="P26" s="66">
        <v>46715</v>
      </c>
      <c r="Q26" s="47"/>
      <c r="R26" s="47"/>
      <c r="U26" s="173"/>
      <c r="V26" s="173"/>
      <c r="W26" s="173"/>
      <c r="X26" s="173"/>
      <c r="Y26" s="173"/>
      <c r="Z26" s="173"/>
    </row>
    <row r="27" spans="1:26" s="15" customFormat="1" ht="12.75" customHeight="1" x14ac:dyDescent="0.2">
      <c r="A27" s="315" t="s">
        <v>667</v>
      </c>
      <c r="B27" s="314">
        <v>73330</v>
      </c>
      <c r="C27" s="314">
        <v>183</v>
      </c>
      <c r="D27" s="314">
        <v>11298</v>
      </c>
      <c r="E27" s="314">
        <v>1786</v>
      </c>
      <c r="F27" s="314">
        <v>13084</v>
      </c>
      <c r="G27" s="314">
        <v>95</v>
      </c>
      <c r="H27" s="314">
        <v>146</v>
      </c>
      <c r="I27" s="314">
        <v>314</v>
      </c>
      <c r="J27" s="314">
        <v>4235</v>
      </c>
      <c r="K27" s="314">
        <v>742</v>
      </c>
      <c r="L27" s="314">
        <v>9338</v>
      </c>
      <c r="M27" s="66">
        <v>25351</v>
      </c>
      <c r="N27" s="66">
        <v>5476</v>
      </c>
      <c r="O27" s="66">
        <v>1031</v>
      </c>
      <c r="P27" s="66">
        <v>31885</v>
      </c>
      <c r="Q27" s="47"/>
      <c r="R27" s="47"/>
    </row>
    <row r="28" spans="1:26" s="15" customFormat="1" ht="12.75" customHeight="1" x14ac:dyDescent="0.2">
      <c r="A28" s="315" t="s">
        <v>668</v>
      </c>
      <c r="B28" s="314">
        <v>135554</v>
      </c>
      <c r="C28" s="314">
        <v>286</v>
      </c>
      <c r="D28" s="314">
        <v>14882</v>
      </c>
      <c r="E28" s="314">
        <v>2569</v>
      </c>
      <c r="F28" s="314">
        <v>17451</v>
      </c>
      <c r="G28" s="314">
        <v>209</v>
      </c>
      <c r="H28" s="314">
        <v>152</v>
      </c>
      <c r="I28" s="314">
        <v>406</v>
      </c>
      <c r="J28" s="314">
        <v>8295</v>
      </c>
      <c r="K28" s="314">
        <v>2870</v>
      </c>
      <c r="L28" s="314">
        <v>15574</v>
      </c>
      <c r="M28" s="66">
        <v>37663</v>
      </c>
      <c r="N28" s="66">
        <v>7112</v>
      </c>
      <c r="O28" s="66">
        <v>1924</v>
      </c>
      <c r="P28" s="66">
        <v>54677</v>
      </c>
      <c r="Q28" s="47"/>
      <c r="R28" s="47"/>
      <c r="U28" s="173"/>
      <c r="V28" s="173"/>
      <c r="W28" s="173"/>
      <c r="X28" s="173"/>
      <c r="Y28" s="173"/>
      <c r="Z28" s="173"/>
    </row>
    <row r="29" spans="1:26" s="15" customFormat="1" ht="12.75" customHeight="1" x14ac:dyDescent="0.2">
      <c r="A29" s="315" t="s">
        <v>669</v>
      </c>
      <c r="B29" s="314">
        <v>141818</v>
      </c>
      <c r="C29" s="314">
        <v>397</v>
      </c>
      <c r="D29" s="314">
        <v>19248</v>
      </c>
      <c r="E29" s="314">
        <v>3092</v>
      </c>
      <c r="F29" s="314">
        <v>22340</v>
      </c>
      <c r="G29" s="314">
        <v>244</v>
      </c>
      <c r="H29" s="314">
        <v>178</v>
      </c>
      <c r="I29" s="314">
        <v>409</v>
      </c>
      <c r="J29" s="314">
        <v>6856</v>
      </c>
      <c r="K29" s="314">
        <v>1857</v>
      </c>
      <c r="L29" s="314">
        <v>10586</v>
      </c>
      <c r="M29" s="66">
        <v>45023</v>
      </c>
      <c r="N29" s="66">
        <v>7796</v>
      </c>
      <c r="O29" s="66">
        <v>1542</v>
      </c>
      <c r="P29" s="66">
        <v>59740</v>
      </c>
      <c r="Q29" s="47"/>
      <c r="R29" s="47"/>
    </row>
    <row r="30" spans="1:26" s="209" customFormat="1" ht="12.75" customHeight="1" x14ac:dyDescent="0.2">
      <c r="A30" s="383" t="s">
        <v>672</v>
      </c>
      <c r="B30" s="314">
        <v>3648</v>
      </c>
      <c r="C30" s="314">
        <v>5</v>
      </c>
      <c r="D30" s="314">
        <v>103</v>
      </c>
      <c r="E30" s="314">
        <v>8</v>
      </c>
      <c r="F30" s="314">
        <v>111</v>
      </c>
      <c r="G30" s="314">
        <v>0</v>
      </c>
      <c r="H30" s="314">
        <v>1</v>
      </c>
      <c r="I30" s="314">
        <v>0</v>
      </c>
      <c r="J30" s="314">
        <v>218</v>
      </c>
      <c r="K30" s="314">
        <v>56</v>
      </c>
      <c r="L30" s="314">
        <v>33</v>
      </c>
      <c r="M30" s="66">
        <v>24</v>
      </c>
      <c r="N30" s="66">
        <v>14</v>
      </c>
      <c r="O30" s="66">
        <v>14</v>
      </c>
      <c r="P30" s="66">
        <v>327</v>
      </c>
      <c r="Q30" s="207"/>
      <c r="R30" s="207"/>
    </row>
    <row r="31" spans="1:26" s="223" customFormat="1" ht="12.75" customHeight="1" x14ac:dyDescent="0.2">
      <c r="A31" s="74" t="s">
        <v>670</v>
      </c>
      <c r="B31" s="73">
        <v>4845609</v>
      </c>
      <c r="C31" s="73">
        <v>11713</v>
      </c>
      <c r="D31" s="73">
        <v>555363</v>
      </c>
      <c r="E31" s="526">
        <v>83025</v>
      </c>
      <c r="F31" s="73">
        <v>638388</v>
      </c>
      <c r="G31" s="73">
        <v>8887</v>
      </c>
      <c r="H31" s="73">
        <v>5510</v>
      </c>
      <c r="I31" s="73">
        <v>14421</v>
      </c>
      <c r="J31" s="73">
        <v>299505</v>
      </c>
      <c r="K31" s="73">
        <v>83079</v>
      </c>
      <c r="L31" s="73">
        <v>334240</v>
      </c>
      <c r="M31" s="73">
        <v>180724</v>
      </c>
      <c r="N31" s="73">
        <v>95796</v>
      </c>
      <c r="O31" s="73">
        <v>7211</v>
      </c>
      <c r="P31" s="73">
        <v>1160077</v>
      </c>
    </row>
    <row r="32" spans="1:26" ht="12.75" customHeight="1" x14ac:dyDescent="0.2">
      <c r="A32" s="381" t="s">
        <v>474</v>
      </c>
      <c r="B32" s="60"/>
      <c r="C32" s="60"/>
      <c r="D32" s="60"/>
      <c r="E32" s="60"/>
      <c r="F32" s="15"/>
      <c r="G32" s="60"/>
      <c r="H32" s="60"/>
      <c r="I32" s="60"/>
      <c r="J32" s="60"/>
      <c r="K32" s="60"/>
      <c r="L32" s="60"/>
      <c r="M32" s="60"/>
      <c r="N32" s="60"/>
      <c r="O32" s="20"/>
      <c r="P32" s="20"/>
      <c r="Q32"/>
      <c r="R32"/>
    </row>
    <row r="33" spans="1:18" ht="12.75" customHeight="1" x14ac:dyDescent="0.2">
      <c r="A33" s="331" t="s">
        <v>466</v>
      </c>
      <c r="F33" s="15"/>
      <c r="Q33"/>
      <c r="R33"/>
    </row>
    <row r="35" spans="1:18" ht="12.75" customHeight="1" x14ac:dyDescent="0.2">
      <c r="A35" s="381"/>
      <c r="B35" s="367"/>
      <c r="C35" s="367"/>
      <c r="D35" s="366"/>
      <c r="E35" s="366"/>
      <c r="F35" s="366"/>
      <c r="G35" s="366"/>
      <c r="H35" s="366"/>
      <c r="I35" s="366"/>
      <c r="J35" s="366"/>
      <c r="K35" s="366"/>
      <c r="L35" s="366"/>
      <c r="M35" s="366"/>
      <c r="N35" s="366"/>
      <c r="O35" s="366"/>
      <c r="P35" s="366"/>
    </row>
    <row r="36" spans="1:18" ht="12.75" customHeight="1" x14ac:dyDescent="0.2">
      <c r="A36" s="369"/>
      <c r="B36" s="367"/>
      <c r="C36" s="367"/>
      <c r="D36" s="366"/>
      <c r="E36" s="366"/>
      <c r="F36" s="366"/>
      <c r="G36" s="366"/>
      <c r="H36" s="366"/>
      <c r="I36" s="366"/>
      <c r="J36" s="366"/>
      <c r="K36" s="366"/>
      <c r="L36" s="366"/>
      <c r="M36" s="366"/>
      <c r="N36" s="366"/>
      <c r="O36" s="366"/>
      <c r="P36" s="366"/>
    </row>
    <row r="37" spans="1:18" ht="12.75" customHeight="1" x14ac:dyDescent="0.2">
      <c r="A37" s="369"/>
      <c r="B37" s="366"/>
      <c r="C37" s="366"/>
      <c r="D37" s="366"/>
      <c r="E37" s="366"/>
      <c r="F37" s="366"/>
      <c r="G37" s="366"/>
      <c r="H37" s="366"/>
      <c r="I37" s="366"/>
      <c r="J37" s="366"/>
      <c r="K37" s="366"/>
      <c r="L37" s="366"/>
      <c r="M37" s="366"/>
      <c r="N37" s="366"/>
      <c r="O37" s="366"/>
      <c r="P37" s="366"/>
    </row>
    <row r="38" spans="1:18" ht="12.75" customHeight="1" x14ac:dyDescent="0.2">
      <c r="A38" s="369"/>
      <c r="B38" s="366"/>
      <c r="C38" s="366"/>
      <c r="D38" s="366"/>
      <c r="E38" s="366"/>
      <c r="F38" s="366"/>
      <c r="G38" s="366"/>
      <c r="H38" s="366"/>
      <c r="I38" s="366"/>
      <c r="J38" s="366"/>
      <c r="K38" s="366"/>
      <c r="L38" s="366"/>
      <c r="M38" s="366"/>
      <c r="N38" s="366"/>
      <c r="O38" s="366"/>
      <c r="P38" s="366"/>
    </row>
    <row r="39" spans="1:18" ht="12.75" customHeight="1" x14ac:dyDescent="0.2">
      <c r="A39" s="369"/>
      <c r="B39" s="366"/>
      <c r="C39" s="366"/>
      <c r="D39" s="366"/>
      <c r="E39" s="366"/>
      <c r="F39" s="366"/>
      <c r="G39" s="366"/>
      <c r="H39" s="366"/>
      <c r="I39" s="366"/>
      <c r="J39" s="366"/>
      <c r="K39" s="366"/>
      <c r="L39" s="366"/>
      <c r="M39" s="366"/>
      <c r="N39" s="366"/>
      <c r="O39" s="366"/>
      <c r="P39" s="366"/>
    </row>
    <row r="40" spans="1:18" ht="12.75" customHeight="1" x14ac:dyDescent="0.2">
      <c r="A40" s="369"/>
      <c r="B40" s="366"/>
      <c r="C40" s="366"/>
      <c r="D40" s="366"/>
      <c r="E40" s="366"/>
      <c r="F40" s="366"/>
      <c r="G40" s="366"/>
      <c r="H40" s="366"/>
      <c r="I40" s="366"/>
      <c r="J40" s="366"/>
      <c r="K40" s="366"/>
      <c r="L40" s="366"/>
      <c r="M40" s="366"/>
      <c r="N40" s="366"/>
      <c r="O40" s="366"/>
      <c r="P40" s="366"/>
    </row>
    <row r="41" spans="1:18" ht="12.75" customHeight="1" x14ac:dyDescent="0.2">
      <c r="A41" s="369"/>
      <c r="B41" s="366"/>
      <c r="C41" s="366"/>
      <c r="D41" s="366"/>
      <c r="E41" s="366"/>
      <c r="F41" s="366"/>
      <c r="G41" s="366"/>
      <c r="H41" s="366"/>
      <c r="I41" s="366"/>
      <c r="J41" s="366"/>
      <c r="K41" s="366"/>
      <c r="L41" s="366"/>
      <c r="M41" s="366"/>
      <c r="N41" s="366"/>
      <c r="O41" s="366"/>
      <c r="P41" s="366"/>
    </row>
    <row r="42" spans="1:18" ht="12.75" customHeight="1" x14ac:dyDescent="0.2">
      <c r="A42" s="369"/>
      <c r="B42" s="366"/>
      <c r="C42" s="366"/>
      <c r="D42" s="366"/>
      <c r="E42" s="366"/>
      <c r="F42" s="366"/>
      <c r="G42" s="366"/>
      <c r="H42" s="366"/>
      <c r="I42" s="366"/>
      <c r="J42" s="366"/>
      <c r="K42" s="366"/>
      <c r="L42" s="366"/>
      <c r="M42" s="366"/>
      <c r="N42" s="366"/>
      <c r="O42" s="366"/>
      <c r="P42" s="366"/>
    </row>
    <row r="43" spans="1:18" ht="12.75" customHeight="1" x14ac:dyDescent="0.2">
      <c r="A43" s="369"/>
      <c r="B43" s="366"/>
      <c r="C43" s="366"/>
      <c r="D43" s="366"/>
      <c r="E43" s="366"/>
      <c r="F43" s="368"/>
      <c r="G43" s="366"/>
      <c r="H43" s="366"/>
      <c r="I43" s="366"/>
      <c r="J43" s="366"/>
      <c r="K43" s="366"/>
      <c r="L43" s="366"/>
      <c r="M43" s="366"/>
      <c r="N43" s="366"/>
      <c r="O43" s="366"/>
      <c r="P43" s="366"/>
    </row>
    <row r="44" spans="1:18" ht="12.75" customHeight="1" x14ac:dyDescent="0.2">
      <c r="A44" s="369"/>
      <c r="B44" s="366"/>
      <c r="C44" s="366"/>
      <c r="D44" s="366"/>
      <c r="E44" s="366"/>
      <c r="F44" s="366"/>
      <c r="G44" s="366"/>
      <c r="H44" s="366"/>
      <c r="I44" s="366"/>
      <c r="J44" s="366"/>
      <c r="K44" s="366"/>
      <c r="L44" s="366"/>
      <c r="M44" s="366"/>
      <c r="N44" s="366"/>
      <c r="O44" s="366"/>
      <c r="P44" s="366"/>
    </row>
    <row r="45" spans="1:18" ht="12.75" customHeight="1" x14ac:dyDescent="0.2">
      <c r="A45" s="369"/>
      <c r="B45" s="366"/>
      <c r="C45" s="366"/>
      <c r="D45" s="367"/>
      <c r="E45" s="366"/>
      <c r="F45" s="367"/>
      <c r="G45" s="366"/>
      <c r="H45" s="366"/>
      <c r="I45" s="366"/>
      <c r="J45" s="366"/>
      <c r="K45" s="366"/>
      <c r="L45" s="366"/>
      <c r="M45" s="366"/>
      <c r="N45" s="366"/>
      <c r="O45" s="366"/>
      <c r="P45" s="366"/>
    </row>
    <row r="46" spans="1:18" ht="12.75" customHeight="1" x14ac:dyDescent="0.2">
      <c r="A46" s="369"/>
      <c r="B46" s="366"/>
      <c r="C46" s="366"/>
      <c r="D46" s="366"/>
      <c r="E46" s="366"/>
      <c r="F46" s="366"/>
      <c r="G46" s="366"/>
      <c r="H46" s="366"/>
      <c r="I46" s="366"/>
      <c r="J46" s="366"/>
      <c r="K46" s="366"/>
      <c r="L46" s="366"/>
      <c r="M46" s="366"/>
      <c r="N46" s="366"/>
      <c r="O46" s="366"/>
      <c r="P46" s="366"/>
    </row>
    <row r="47" spans="1:18" ht="12.75" customHeight="1" x14ac:dyDescent="0.2">
      <c r="A47" s="369"/>
      <c r="B47" s="366"/>
      <c r="C47" s="366"/>
      <c r="D47" s="366"/>
      <c r="E47" s="366"/>
      <c r="F47" s="366"/>
      <c r="G47" s="366"/>
      <c r="H47" s="366"/>
      <c r="I47" s="366"/>
      <c r="J47" s="366"/>
      <c r="K47" s="366"/>
      <c r="L47" s="367"/>
      <c r="M47" s="366"/>
      <c r="N47" s="366"/>
      <c r="O47" s="366"/>
      <c r="P47" s="366"/>
    </row>
    <row r="48" spans="1:18" ht="12.75" customHeight="1" x14ac:dyDescent="0.2">
      <c r="A48" s="369"/>
      <c r="B48" s="366"/>
      <c r="C48" s="366"/>
      <c r="D48" s="366"/>
      <c r="E48" s="366"/>
      <c r="F48" s="366"/>
      <c r="G48" s="366"/>
      <c r="H48" s="366"/>
      <c r="I48" s="366"/>
      <c r="J48" s="366"/>
      <c r="K48" s="366"/>
      <c r="L48" s="366"/>
      <c r="M48" s="366"/>
      <c r="N48" s="366"/>
      <c r="O48" s="366"/>
      <c r="P48" s="366"/>
    </row>
    <row r="49" spans="1:16" ht="12.75" customHeight="1" x14ac:dyDescent="0.2">
      <c r="A49" s="369"/>
      <c r="B49" s="366"/>
      <c r="C49" s="366"/>
      <c r="D49" s="366"/>
      <c r="E49" s="366"/>
      <c r="F49" s="366"/>
      <c r="G49" s="366"/>
      <c r="H49" s="366"/>
      <c r="I49" s="366"/>
      <c r="J49" s="366"/>
      <c r="K49" s="366"/>
      <c r="L49" s="366"/>
      <c r="M49" s="366"/>
      <c r="N49" s="366"/>
      <c r="O49" s="366"/>
      <c r="P49" s="366"/>
    </row>
    <row r="50" spans="1:16" ht="12.75" customHeight="1" x14ac:dyDescent="0.2">
      <c r="A50" s="369"/>
      <c r="B50" s="366"/>
      <c r="C50" s="366"/>
      <c r="D50" s="366"/>
      <c r="E50" s="366"/>
      <c r="F50" s="366"/>
      <c r="G50" s="366"/>
      <c r="H50" s="366"/>
      <c r="I50" s="366"/>
      <c r="J50" s="366"/>
      <c r="K50" s="366"/>
      <c r="L50" s="366"/>
      <c r="M50" s="366"/>
      <c r="N50" s="366"/>
      <c r="O50" s="366"/>
      <c r="P50" s="366"/>
    </row>
    <row r="51" spans="1:16" ht="12.75" customHeight="1" x14ac:dyDescent="0.2">
      <c r="A51" s="369"/>
      <c r="B51" s="366"/>
      <c r="C51" s="366"/>
      <c r="D51" s="366"/>
      <c r="E51" s="366"/>
      <c r="F51" s="366"/>
      <c r="G51" s="366"/>
      <c r="H51" s="366"/>
      <c r="I51" s="366"/>
      <c r="J51" s="366"/>
      <c r="K51" s="366"/>
      <c r="L51" s="366"/>
      <c r="M51" s="366"/>
      <c r="N51" s="366"/>
      <c r="O51" s="366"/>
      <c r="P51" s="366"/>
    </row>
    <row r="52" spans="1:16" ht="12.75" customHeight="1" x14ac:dyDescent="0.2">
      <c r="A52" s="369"/>
      <c r="B52" s="366"/>
      <c r="C52" s="366"/>
      <c r="D52" s="366"/>
      <c r="E52" s="366"/>
      <c r="F52" s="366"/>
      <c r="G52" s="366"/>
      <c r="H52" s="366"/>
      <c r="I52" s="366"/>
      <c r="J52" s="366"/>
      <c r="K52" s="366"/>
      <c r="L52" s="366"/>
      <c r="M52" s="366"/>
      <c r="N52" s="366"/>
      <c r="O52" s="366"/>
      <c r="P52" s="366"/>
    </row>
    <row r="53" spans="1:16" ht="12.75" customHeight="1" x14ac:dyDescent="0.2">
      <c r="A53" s="369"/>
      <c r="B53" s="366"/>
      <c r="C53" s="366"/>
      <c r="D53" s="366"/>
      <c r="E53" s="366"/>
      <c r="F53" s="366"/>
      <c r="G53" s="366"/>
      <c r="H53" s="366"/>
      <c r="I53" s="366"/>
      <c r="J53" s="366"/>
      <c r="K53" s="366"/>
      <c r="L53" s="366"/>
      <c r="M53" s="366"/>
      <c r="N53" s="366"/>
      <c r="O53" s="366"/>
      <c r="P53" s="366"/>
    </row>
    <row r="54" spans="1:16" ht="12.75" customHeight="1" x14ac:dyDescent="0.2">
      <c r="A54" s="369"/>
      <c r="B54" s="366"/>
      <c r="C54" s="366"/>
      <c r="D54" s="366"/>
      <c r="E54" s="366"/>
      <c r="F54" s="366"/>
      <c r="G54" s="366"/>
      <c r="H54" s="366"/>
      <c r="I54" s="366"/>
      <c r="J54" s="366"/>
      <c r="K54" s="366"/>
      <c r="L54" s="366"/>
      <c r="M54" s="366"/>
      <c r="N54" s="366"/>
      <c r="O54" s="366"/>
      <c r="P54" s="366"/>
    </row>
    <row r="55" spans="1:16" ht="12.75" customHeight="1" x14ac:dyDescent="0.2">
      <c r="A55" s="369"/>
      <c r="B55" s="366"/>
      <c r="C55" s="366"/>
      <c r="D55" s="366"/>
      <c r="E55" s="366"/>
      <c r="F55" s="366"/>
      <c r="G55" s="366"/>
      <c r="H55" s="366"/>
      <c r="I55" s="366"/>
      <c r="J55" s="366"/>
      <c r="K55" s="366"/>
      <c r="L55" s="366"/>
      <c r="M55" s="366"/>
      <c r="N55" s="366"/>
      <c r="O55" s="366"/>
      <c r="P55" s="366"/>
    </row>
    <row r="56" spans="1:16" ht="12.75" customHeight="1" x14ac:dyDescent="0.2">
      <c r="A56" s="369"/>
      <c r="B56" s="366"/>
      <c r="C56" s="366"/>
      <c r="D56" s="366"/>
      <c r="E56" s="366"/>
      <c r="F56" s="366"/>
      <c r="G56" s="366"/>
      <c r="H56" s="366"/>
      <c r="I56" s="366"/>
      <c r="J56" s="366"/>
      <c r="K56" s="366"/>
      <c r="L56" s="366"/>
      <c r="M56" s="366"/>
      <c r="N56" s="366"/>
      <c r="O56" s="366"/>
      <c r="P56" s="366"/>
    </row>
    <row r="57" spans="1:16" ht="12.75" customHeight="1" x14ac:dyDescent="0.2">
      <c r="A57" s="369"/>
      <c r="B57" s="366"/>
      <c r="C57" s="366"/>
      <c r="D57" s="366"/>
      <c r="E57" s="366"/>
      <c r="F57" s="366"/>
      <c r="G57" s="366"/>
      <c r="H57" s="366"/>
      <c r="I57" s="366"/>
      <c r="J57" s="366"/>
      <c r="K57" s="366"/>
      <c r="L57" s="366"/>
      <c r="M57" s="366"/>
      <c r="N57" s="366"/>
      <c r="O57" s="366"/>
      <c r="P57" s="366"/>
    </row>
    <row r="58" spans="1:16" ht="12.75" customHeight="1" x14ac:dyDescent="0.2">
      <c r="A58" s="369"/>
      <c r="B58" s="367"/>
      <c r="C58" s="367"/>
      <c r="D58" s="367"/>
      <c r="E58" s="366"/>
      <c r="F58" s="367"/>
      <c r="G58" s="366"/>
      <c r="H58" s="366"/>
      <c r="I58" s="366"/>
      <c r="J58" s="366"/>
      <c r="K58" s="366"/>
      <c r="L58" s="367"/>
      <c r="M58" s="366"/>
      <c r="N58" s="366"/>
      <c r="O58" s="366"/>
      <c r="P58" s="366"/>
    </row>
  </sheetData>
  <mergeCells count="2">
    <mergeCell ref="B6:C6"/>
    <mergeCell ref="D6:H6"/>
  </mergeCells>
  <phoneticPr fontId="6" type="noConversion"/>
  <pageMargins left="0.70866141732283472" right="0.15748031496062992" top="0.98425196850393704" bottom="0.55118110236220474" header="0.51181102362204722" footer="0.51181102362204722"/>
  <pageSetup paperSize="9" scale="59" orientation="portrait" r:id="rId1"/>
  <headerFooter alignWithMargins="0">
    <oddHeader>&amp;R&amp;"Arial,Fet"REGIONAL STATISTIK</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8">
    <tabColor rgb="FF00B050"/>
    <pageSetUpPr fitToPage="1"/>
  </sheetPr>
  <dimension ref="A1:U36"/>
  <sheetViews>
    <sheetView showGridLines="0" zoomScaleNormal="100" workbookViewId="0"/>
  </sheetViews>
  <sheetFormatPr defaultColWidth="9.140625" defaultRowHeight="12.75" customHeight="1" x14ac:dyDescent="0.2"/>
  <cols>
    <col min="1" max="1" width="17.5703125" style="21" customWidth="1"/>
    <col min="2" max="3" width="11" style="19" customWidth="1"/>
    <col min="4" max="5" width="11.28515625" style="21" customWidth="1"/>
    <col min="6" max="6" width="9.5703125" style="21" customWidth="1"/>
    <col min="7" max="8" width="13.28515625" style="21" customWidth="1"/>
    <col min="9" max="9" width="8.28515625" style="21" customWidth="1"/>
    <col min="10" max="10" width="12" style="21" customWidth="1"/>
    <col min="11" max="11" width="10.28515625" style="21" customWidth="1"/>
    <col min="12" max="12" width="10" style="21" customWidth="1"/>
    <col min="13" max="13" width="13.7109375" style="21" customWidth="1"/>
    <col min="14" max="14" width="12.140625" style="21" bestFit="1" customWidth="1"/>
    <col min="15" max="15" width="12.140625" style="22" bestFit="1" customWidth="1"/>
    <col min="16" max="16384" width="9.140625" style="21"/>
  </cols>
  <sheetData>
    <row r="1" spans="1:21" ht="12.75" customHeight="1" x14ac:dyDescent="0.2">
      <c r="N1" s="55"/>
    </row>
    <row r="2" spans="1:21" ht="12.75" customHeight="1" x14ac:dyDescent="0.2">
      <c r="A2" s="205" t="s">
        <v>237</v>
      </c>
    </row>
    <row r="3" spans="1:21" ht="12.75" customHeight="1" x14ac:dyDescent="0.2">
      <c r="A3" s="131" t="s">
        <v>595</v>
      </c>
    </row>
    <row r="4" spans="1:21" ht="12.75" customHeight="1" x14ac:dyDescent="0.2">
      <c r="A4" s="36" t="s">
        <v>596</v>
      </c>
    </row>
    <row r="5" spans="1:21" ht="12.75" customHeight="1" x14ac:dyDescent="0.2">
      <c r="A5" s="17"/>
      <c r="D5" s="17"/>
      <c r="E5" s="17"/>
      <c r="F5" s="17"/>
      <c r="J5" s="17"/>
      <c r="K5" s="17"/>
      <c r="O5" s="17"/>
      <c r="P5" s="17"/>
      <c r="Q5"/>
    </row>
    <row r="6" spans="1:21" ht="12.75" customHeight="1" x14ac:dyDescent="0.2">
      <c r="A6" s="21" t="s">
        <v>208</v>
      </c>
      <c r="B6" s="619" t="s">
        <v>209</v>
      </c>
      <c r="C6" s="619"/>
      <c r="D6" s="620" t="s">
        <v>611</v>
      </c>
      <c r="E6" s="620"/>
      <c r="F6" s="620"/>
      <c r="G6" s="620"/>
      <c r="H6" s="620"/>
      <c r="I6" s="527" t="s">
        <v>211</v>
      </c>
      <c r="J6" s="528" t="s">
        <v>212</v>
      </c>
      <c r="K6" s="528" t="s">
        <v>213</v>
      </c>
      <c r="L6" s="527" t="s">
        <v>214</v>
      </c>
      <c r="M6" s="527" t="s">
        <v>404</v>
      </c>
      <c r="N6" s="527" t="s">
        <v>405</v>
      </c>
      <c r="O6" s="39" t="s">
        <v>325</v>
      </c>
      <c r="P6" s="39" t="s">
        <v>215</v>
      </c>
      <c r="Q6"/>
    </row>
    <row r="7" spans="1:21" ht="12.75" customHeight="1" x14ac:dyDescent="0.2">
      <c r="A7" s="22"/>
      <c r="B7" s="529" t="s">
        <v>15</v>
      </c>
      <c r="C7" s="530" t="s">
        <v>4</v>
      </c>
      <c r="D7" s="50" t="s">
        <v>612</v>
      </c>
      <c r="E7" s="531"/>
      <c r="F7" s="531"/>
      <c r="G7" s="532" t="s">
        <v>217</v>
      </c>
      <c r="H7" s="530" t="s">
        <v>4</v>
      </c>
      <c r="I7" s="528"/>
      <c r="J7" s="528"/>
      <c r="K7" s="528" t="s">
        <v>218</v>
      </c>
      <c r="L7" s="528"/>
      <c r="M7" s="528"/>
      <c r="N7" s="528"/>
      <c r="O7" s="39"/>
      <c r="P7" s="39"/>
      <c r="Q7"/>
    </row>
    <row r="8" spans="1:21" ht="12.75" customHeight="1" x14ac:dyDescent="0.2">
      <c r="A8" s="17"/>
      <c r="B8" s="533"/>
      <c r="C8" s="533" t="s">
        <v>613</v>
      </c>
      <c r="D8" s="63">
        <v>-3500</v>
      </c>
      <c r="E8" s="52" t="s">
        <v>65</v>
      </c>
      <c r="F8" s="52" t="s">
        <v>15</v>
      </c>
      <c r="G8" s="52" t="s">
        <v>452</v>
      </c>
      <c r="H8" s="533" t="s">
        <v>613</v>
      </c>
      <c r="I8" s="52"/>
      <c r="J8" s="52"/>
      <c r="K8" s="52"/>
      <c r="L8" s="52"/>
      <c r="M8" s="52"/>
      <c r="N8" s="52"/>
      <c r="O8" s="534"/>
      <c r="P8" s="534"/>
      <c r="Q8"/>
    </row>
    <row r="9" spans="1:21" ht="12.75" customHeight="1" x14ac:dyDescent="0.2">
      <c r="A9" s="312" t="s">
        <v>370</v>
      </c>
      <c r="B9" s="162">
        <v>188584</v>
      </c>
      <c r="C9" s="162">
        <v>4700</v>
      </c>
      <c r="D9" s="210">
        <v>28762</v>
      </c>
      <c r="E9" s="210">
        <v>6306</v>
      </c>
      <c r="F9" s="210">
        <v>35068</v>
      </c>
      <c r="G9" s="210">
        <v>620</v>
      </c>
      <c r="H9" s="210">
        <v>2304</v>
      </c>
      <c r="I9" s="210">
        <v>1917</v>
      </c>
      <c r="J9" s="210">
        <v>37291</v>
      </c>
      <c r="K9" s="210">
        <v>33712</v>
      </c>
      <c r="L9" s="210">
        <v>6689</v>
      </c>
      <c r="M9" s="210">
        <v>7272</v>
      </c>
      <c r="N9" s="210">
        <v>2178</v>
      </c>
      <c r="O9" s="210">
        <v>515</v>
      </c>
      <c r="P9" s="66">
        <v>28110</v>
      </c>
      <c r="Q9"/>
      <c r="R9"/>
      <c r="S9" s="32"/>
      <c r="T9" s="47"/>
      <c r="U9" s="15"/>
    </row>
    <row r="10" spans="1:21" ht="12.75" customHeight="1" x14ac:dyDescent="0.2">
      <c r="A10" s="315" t="s">
        <v>371</v>
      </c>
      <c r="B10" s="66">
        <v>49490</v>
      </c>
      <c r="C10" s="66">
        <v>1927</v>
      </c>
      <c r="D10" s="210">
        <v>7835</v>
      </c>
      <c r="E10" s="210">
        <v>1702</v>
      </c>
      <c r="F10" s="210">
        <v>9537</v>
      </c>
      <c r="G10" s="210">
        <v>59</v>
      </c>
      <c r="H10" s="210">
        <v>925</v>
      </c>
      <c r="I10" s="210">
        <v>93</v>
      </c>
      <c r="J10" s="210">
        <v>9445</v>
      </c>
      <c r="K10" s="210">
        <v>6056</v>
      </c>
      <c r="L10" s="210">
        <v>5051</v>
      </c>
      <c r="M10" s="210">
        <v>3159</v>
      </c>
      <c r="N10" s="210">
        <v>536</v>
      </c>
      <c r="O10" s="210">
        <v>190</v>
      </c>
      <c r="P10" s="66">
        <v>9084</v>
      </c>
      <c r="Q10"/>
      <c r="R10"/>
      <c r="S10" s="32"/>
      <c r="T10" s="47"/>
      <c r="U10" s="15"/>
    </row>
    <row r="11" spans="1:21" ht="12.75" customHeight="1" x14ac:dyDescent="0.2">
      <c r="A11" s="315" t="s">
        <v>372</v>
      </c>
      <c r="B11" s="66">
        <v>38585</v>
      </c>
      <c r="C11" s="66">
        <v>1983</v>
      </c>
      <c r="D11" s="210">
        <v>5827</v>
      </c>
      <c r="E11" s="210">
        <v>1252</v>
      </c>
      <c r="F11" s="210">
        <v>7079</v>
      </c>
      <c r="G11" s="210">
        <v>65</v>
      </c>
      <c r="H11" s="210">
        <v>923</v>
      </c>
      <c r="I11" s="210">
        <v>77</v>
      </c>
      <c r="J11" s="210">
        <v>7823</v>
      </c>
      <c r="K11" s="210">
        <v>6011</v>
      </c>
      <c r="L11" s="210">
        <v>3235</v>
      </c>
      <c r="M11" s="210">
        <v>1085</v>
      </c>
      <c r="N11" s="210">
        <v>397</v>
      </c>
      <c r="O11" s="210">
        <v>65</v>
      </c>
      <c r="P11" s="66">
        <v>7787</v>
      </c>
      <c r="Q11"/>
      <c r="R11"/>
      <c r="S11" s="32"/>
      <c r="T11" s="47"/>
      <c r="U11" s="15"/>
    </row>
    <row r="12" spans="1:21" ht="12.75" customHeight="1" x14ac:dyDescent="0.2">
      <c r="A12" s="315" t="s">
        <v>373</v>
      </c>
      <c r="B12" s="66">
        <v>53350</v>
      </c>
      <c r="C12" s="66">
        <v>2257</v>
      </c>
      <c r="D12" s="210">
        <v>7732</v>
      </c>
      <c r="E12" s="210">
        <v>1486</v>
      </c>
      <c r="F12" s="210">
        <v>9218</v>
      </c>
      <c r="G12" s="210">
        <v>89</v>
      </c>
      <c r="H12" s="210">
        <v>1162</v>
      </c>
      <c r="I12" s="210">
        <v>185</v>
      </c>
      <c r="J12" s="210">
        <v>11345</v>
      </c>
      <c r="K12" s="210">
        <v>8488</v>
      </c>
      <c r="L12" s="210">
        <v>5434</v>
      </c>
      <c r="M12" s="210">
        <v>1051</v>
      </c>
      <c r="N12" s="210">
        <v>489</v>
      </c>
      <c r="O12" s="210">
        <v>62</v>
      </c>
      <c r="P12" s="66">
        <v>10676</v>
      </c>
      <c r="Q12"/>
      <c r="R12"/>
      <c r="S12" s="32"/>
      <c r="T12" s="47"/>
      <c r="U12" s="15"/>
    </row>
    <row r="13" spans="1:21" ht="12.75" customHeight="1" x14ac:dyDescent="0.2">
      <c r="A13" s="315" t="s">
        <v>374</v>
      </c>
      <c r="B13" s="66">
        <v>45955</v>
      </c>
      <c r="C13" s="66">
        <v>2073</v>
      </c>
      <c r="D13" s="210">
        <v>6748</v>
      </c>
      <c r="E13" s="210">
        <v>1686</v>
      </c>
      <c r="F13" s="210">
        <v>8434</v>
      </c>
      <c r="G13" s="210">
        <v>119</v>
      </c>
      <c r="H13" s="210">
        <v>978</v>
      </c>
      <c r="I13" s="210">
        <v>204</v>
      </c>
      <c r="J13" s="210">
        <v>9391</v>
      </c>
      <c r="K13" s="210">
        <v>8448</v>
      </c>
      <c r="L13" s="210">
        <v>5580</v>
      </c>
      <c r="M13" s="210">
        <v>667</v>
      </c>
      <c r="N13" s="210">
        <v>452</v>
      </c>
      <c r="O13" s="210">
        <v>39</v>
      </c>
      <c r="P13" s="66">
        <v>9915</v>
      </c>
      <c r="Q13"/>
      <c r="R13"/>
      <c r="S13" s="32"/>
      <c r="T13" s="47"/>
      <c r="U13" s="15"/>
    </row>
    <row r="14" spans="1:21" ht="12.75" customHeight="1" x14ac:dyDescent="0.2">
      <c r="A14" s="315" t="s">
        <v>375</v>
      </c>
      <c r="B14" s="66">
        <v>30716</v>
      </c>
      <c r="C14" s="66">
        <v>1079</v>
      </c>
      <c r="D14" s="210">
        <v>4594</v>
      </c>
      <c r="E14" s="210">
        <v>1312</v>
      </c>
      <c r="F14" s="210">
        <v>5906</v>
      </c>
      <c r="G14" s="210">
        <v>123</v>
      </c>
      <c r="H14" s="210">
        <v>573</v>
      </c>
      <c r="I14" s="210">
        <v>78</v>
      </c>
      <c r="J14" s="210">
        <v>5581</v>
      </c>
      <c r="K14" s="210">
        <v>3774</v>
      </c>
      <c r="L14" s="210">
        <v>3840</v>
      </c>
      <c r="M14" s="210">
        <v>366</v>
      </c>
      <c r="N14" s="210">
        <v>254</v>
      </c>
      <c r="O14" s="210">
        <v>24</v>
      </c>
      <c r="P14" s="66">
        <v>6209</v>
      </c>
      <c r="Q14"/>
      <c r="R14"/>
      <c r="S14" s="47"/>
      <c r="T14" s="47"/>
      <c r="U14" s="15"/>
    </row>
    <row r="15" spans="1:21" ht="12.75" customHeight="1" x14ac:dyDescent="0.2">
      <c r="A15" s="315" t="s">
        <v>376</v>
      </c>
      <c r="B15" s="66">
        <v>39547</v>
      </c>
      <c r="C15" s="66">
        <v>1770</v>
      </c>
      <c r="D15" s="210">
        <v>6150</v>
      </c>
      <c r="E15" s="210">
        <v>1124</v>
      </c>
      <c r="F15" s="210">
        <v>7274</v>
      </c>
      <c r="G15" s="210">
        <v>80</v>
      </c>
      <c r="H15" s="210">
        <v>963</v>
      </c>
      <c r="I15" s="210">
        <v>140</v>
      </c>
      <c r="J15" s="210">
        <v>7385</v>
      </c>
      <c r="K15" s="210">
        <v>5518</v>
      </c>
      <c r="L15" s="210">
        <v>4762</v>
      </c>
      <c r="M15" s="210">
        <v>523</v>
      </c>
      <c r="N15" s="210">
        <v>257</v>
      </c>
      <c r="O15" s="210">
        <v>38</v>
      </c>
      <c r="P15" s="66">
        <v>8463</v>
      </c>
      <c r="Q15"/>
      <c r="R15"/>
      <c r="S15" s="47"/>
      <c r="T15" s="47"/>
      <c r="U15" s="15"/>
    </row>
    <row r="16" spans="1:21" ht="12.75" customHeight="1" x14ac:dyDescent="0.2">
      <c r="A16" s="315" t="s">
        <v>377</v>
      </c>
      <c r="B16" s="66">
        <v>12733</v>
      </c>
      <c r="C16" s="66">
        <v>579</v>
      </c>
      <c r="D16" s="210">
        <v>2247</v>
      </c>
      <c r="E16" s="210">
        <v>488</v>
      </c>
      <c r="F16" s="210">
        <v>2735</v>
      </c>
      <c r="G16" s="210">
        <v>21</v>
      </c>
      <c r="H16" s="210">
        <v>500</v>
      </c>
      <c r="I16" s="210">
        <v>61</v>
      </c>
      <c r="J16" s="210">
        <v>2587</v>
      </c>
      <c r="K16" s="210">
        <v>1669</v>
      </c>
      <c r="L16" s="210">
        <v>1954</v>
      </c>
      <c r="M16" s="210">
        <v>107</v>
      </c>
      <c r="N16" s="210">
        <v>61</v>
      </c>
      <c r="O16" s="210">
        <v>6</v>
      </c>
      <c r="P16" s="66">
        <v>2549</v>
      </c>
      <c r="Q16"/>
      <c r="R16"/>
      <c r="S16" s="47"/>
      <c r="T16" s="47"/>
      <c r="U16" s="15"/>
    </row>
    <row r="17" spans="1:21" ht="12.75" customHeight="1" x14ac:dyDescent="0.2">
      <c r="A17" s="315" t="s">
        <v>378</v>
      </c>
      <c r="B17" s="66">
        <v>21350</v>
      </c>
      <c r="C17" s="66">
        <v>1084</v>
      </c>
      <c r="D17" s="210">
        <v>2871</v>
      </c>
      <c r="E17" s="210">
        <v>872</v>
      </c>
      <c r="F17" s="210">
        <v>3743</v>
      </c>
      <c r="G17" s="210">
        <v>49</v>
      </c>
      <c r="H17" s="210">
        <v>506</v>
      </c>
      <c r="I17" s="210">
        <v>46</v>
      </c>
      <c r="J17" s="210">
        <v>4409</v>
      </c>
      <c r="K17" s="210">
        <v>3553</v>
      </c>
      <c r="L17" s="210">
        <v>2531</v>
      </c>
      <c r="M17" s="210">
        <v>107</v>
      </c>
      <c r="N17" s="210">
        <v>98</v>
      </c>
      <c r="O17" s="210">
        <v>6</v>
      </c>
      <c r="P17" s="66">
        <v>4705</v>
      </c>
      <c r="Q17"/>
      <c r="R17"/>
      <c r="S17" s="32"/>
      <c r="T17" s="47"/>
      <c r="U17" s="15"/>
    </row>
    <row r="18" spans="1:21" ht="12.75" customHeight="1" x14ac:dyDescent="0.2">
      <c r="A18" s="315" t="s">
        <v>379</v>
      </c>
      <c r="B18" s="66">
        <v>149762</v>
      </c>
      <c r="C18" s="66">
        <v>4417</v>
      </c>
      <c r="D18" s="210">
        <v>23581</v>
      </c>
      <c r="E18" s="210">
        <v>5839</v>
      </c>
      <c r="F18" s="210">
        <v>29420</v>
      </c>
      <c r="G18" s="210">
        <v>943</v>
      </c>
      <c r="H18" s="210">
        <v>2210</v>
      </c>
      <c r="I18" s="210">
        <v>502</v>
      </c>
      <c r="J18" s="210">
        <v>24533</v>
      </c>
      <c r="K18" s="210">
        <v>20406</v>
      </c>
      <c r="L18" s="210">
        <v>13665</v>
      </c>
      <c r="M18" s="210">
        <v>579</v>
      </c>
      <c r="N18" s="210">
        <v>537</v>
      </c>
      <c r="O18" s="210">
        <v>46</v>
      </c>
      <c r="P18" s="66">
        <v>24021</v>
      </c>
      <c r="Q18"/>
      <c r="R18"/>
      <c r="S18" s="32"/>
      <c r="T18" s="47"/>
      <c r="U18" s="15"/>
    </row>
    <row r="19" spans="1:21" ht="12.75" customHeight="1" x14ac:dyDescent="0.2">
      <c r="A19" s="315" t="s">
        <v>380</v>
      </c>
      <c r="B19" s="66">
        <v>36917</v>
      </c>
      <c r="C19" s="66">
        <v>2198</v>
      </c>
      <c r="D19" s="210">
        <v>5445</v>
      </c>
      <c r="E19" s="210">
        <v>1498</v>
      </c>
      <c r="F19" s="210">
        <v>6943</v>
      </c>
      <c r="G19" s="210">
        <v>225</v>
      </c>
      <c r="H19" s="210">
        <v>750</v>
      </c>
      <c r="I19" s="210">
        <v>121</v>
      </c>
      <c r="J19" s="210">
        <v>8025</v>
      </c>
      <c r="K19" s="210">
        <v>7438</v>
      </c>
      <c r="L19" s="210">
        <v>4413</v>
      </c>
      <c r="M19" s="210">
        <v>269</v>
      </c>
      <c r="N19" s="210">
        <v>249</v>
      </c>
      <c r="O19" s="210">
        <v>20</v>
      </c>
      <c r="P19" s="66">
        <v>7515</v>
      </c>
      <c r="Q19"/>
      <c r="R19"/>
      <c r="S19" s="32"/>
      <c r="T19" s="47"/>
      <c r="U19" s="15"/>
    </row>
    <row r="20" spans="1:21" ht="12.75" customHeight="1" x14ac:dyDescent="0.2">
      <c r="A20" s="315" t="s">
        <v>381</v>
      </c>
      <c r="B20" s="66">
        <v>196857</v>
      </c>
      <c r="C20" s="66">
        <v>9990</v>
      </c>
      <c r="D20" s="210">
        <v>33460</v>
      </c>
      <c r="E20" s="210">
        <v>7974</v>
      </c>
      <c r="F20" s="210">
        <v>41434</v>
      </c>
      <c r="G20" s="210">
        <v>953</v>
      </c>
      <c r="H20" s="210">
        <v>4084</v>
      </c>
      <c r="I20" s="210">
        <v>753</v>
      </c>
      <c r="J20" s="210">
        <v>39052</v>
      </c>
      <c r="K20" s="210">
        <v>34055</v>
      </c>
      <c r="L20" s="210">
        <v>22084</v>
      </c>
      <c r="M20" s="210">
        <v>2250</v>
      </c>
      <c r="N20" s="210">
        <v>1514</v>
      </c>
      <c r="O20" s="210">
        <v>177</v>
      </c>
      <c r="P20" s="66">
        <v>40718</v>
      </c>
      <c r="Q20"/>
      <c r="R20"/>
      <c r="S20" s="47"/>
      <c r="T20" s="47"/>
      <c r="U20" s="15"/>
    </row>
    <row r="21" spans="1:21" ht="12.75" customHeight="1" x14ac:dyDescent="0.2">
      <c r="A21" s="315" t="s">
        <v>382</v>
      </c>
      <c r="B21" s="66">
        <v>60842</v>
      </c>
      <c r="C21" s="66">
        <v>1683</v>
      </c>
      <c r="D21" s="210">
        <v>8127</v>
      </c>
      <c r="E21" s="210">
        <v>2200</v>
      </c>
      <c r="F21" s="210">
        <v>10327</v>
      </c>
      <c r="G21" s="210">
        <v>125</v>
      </c>
      <c r="H21" s="210">
        <v>1019</v>
      </c>
      <c r="I21" s="210">
        <v>167</v>
      </c>
      <c r="J21" s="210">
        <v>8965</v>
      </c>
      <c r="K21" s="210">
        <v>6561</v>
      </c>
      <c r="L21" s="210">
        <v>7981</v>
      </c>
      <c r="M21" s="210">
        <v>3468</v>
      </c>
      <c r="N21" s="210">
        <v>841</v>
      </c>
      <c r="O21" s="210">
        <v>233</v>
      </c>
      <c r="P21" s="66">
        <v>12693</v>
      </c>
      <c r="Q21"/>
      <c r="R21"/>
      <c r="S21" s="47"/>
      <c r="T21" s="47"/>
      <c r="U21" s="15"/>
    </row>
    <row r="22" spans="1:21" ht="12.75" customHeight="1" x14ac:dyDescent="0.2">
      <c r="A22" s="315" t="s">
        <v>383</v>
      </c>
      <c r="B22" s="66">
        <v>45921</v>
      </c>
      <c r="C22" s="66">
        <v>2073</v>
      </c>
      <c r="D22" s="210">
        <v>6908</v>
      </c>
      <c r="E22" s="210">
        <v>1651</v>
      </c>
      <c r="F22" s="210">
        <v>8559</v>
      </c>
      <c r="G22" s="210">
        <v>106</v>
      </c>
      <c r="H22" s="210">
        <v>1030</v>
      </c>
      <c r="I22" s="210">
        <v>155</v>
      </c>
      <c r="J22" s="210">
        <v>8274</v>
      </c>
      <c r="K22" s="210">
        <v>5839</v>
      </c>
      <c r="L22" s="210">
        <v>4662</v>
      </c>
      <c r="M22" s="210">
        <v>1987</v>
      </c>
      <c r="N22" s="210">
        <v>422</v>
      </c>
      <c r="O22" s="210">
        <v>122</v>
      </c>
      <c r="P22" s="66">
        <v>9628</v>
      </c>
      <c r="Q22"/>
      <c r="R22"/>
      <c r="S22" s="47"/>
      <c r="T22" s="47"/>
      <c r="U22" s="15"/>
    </row>
    <row r="23" spans="1:21" ht="12.75" customHeight="1" x14ac:dyDescent="0.2">
      <c r="A23" s="315" t="s">
        <v>384</v>
      </c>
      <c r="B23" s="66">
        <v>36235</v>
      </c>
      <c r="C23" s="66">
        <v>1685</v>
      </c>
      <c r="D23" s="210">
        <v>5272</v>
      </c>
      <c r="E23" s="210">
        <v>1419</v>
      </c>
      <c r="F23" s="210">
        <v>6691</v>
      </c>
      <c r="G23" s="210">
        <v>142</v>
      </c>
      <c r="H23" s="210">
        <v>831</v>
      </c>
      <c r="I23" s="210">
        <v>131</v>
      </c>
      <c r="J23" s="210">
        <v>7219</v>
      </c>
      <c r="K23" s="210">
        <v>4352</v>
      </c>
      <c r="L23" s="210">
        <v>2802</v>
      </c>
      <c r="M23" s="210">
        <v>1968</v>
      </c>
      <c r="N23" s="210">
        <v>465</v>
      </c>
      <c r="O23" s="210">
        <v>135</v>
      </c>
      <c r="P23" s="66">
        <v>7321</v>
      </c>
      <c r="Q23"/>
      <c r="R23"/>
      <c r="S23" s="47"/>
      <c r="T23" s="47"/>
      <c r="U23" s="15"/>
    </row>
    <row r="24" spans="1:21" ht="12.75" customHeight="1" x14ac:dyDescent="0.2">
      <c r="A24" s="315" t="s">
        <v>385</v>
      </c>
      <c r="B24" s="66">
        <v>56677</v>
      </c>
      <c r="C24" s="66">
        <v>2039</v>
      </c>
      <c r="D24" s="210">
        <v>9587</v>
      </c>
      <c r="E24" s="210">
        <v>2279</v>
      </c>
      <c r="F24" s="210">
        <v>11866</v>
      </c>
      <c r="G24" s="210">
        <v>86</v>
      </c>
      <c r="H24" s="210">
        <v>1330</v>
      </c>
      <c r="I24" s="210">
        <v>147</v>
      </c>
      <c r="J24" s="210">
        <v>11077</v>
      </c>
      <c r="K24" s="210">
        <v>7766</v>
      </c>
      <c r="L24" s="210">
        <v>6330</v>
      </c>
      <c r="M24" s="210">
        <v>10658</v>
      </c>
      <c r="N24" s="210">
        <v>1217</v>
      </c>
      <c r="O24" s="210">
        <v>689</v>
      </c>
      <c r="P24" s="66">
        <v>14220</v>
      </c>
      <c r="Q24"/>
      <c r="R24"/>
      <c r="S24" s="47"/>
      <c r="T24" s="47"/>
      <c r="U24" s="15"/>
    </row>
    <row r="25" spans="1:21" ht="12.75" customHeight="1" x14ac:dyDescent="0.2">
      <c r="A25" s="315" t="s">
        <v>386</v>
      </c>
      <c r="B25" s="66">
        <v>49719</v>
      </c>
      <c r="C25" s="66">
        <v>1760</v>
      </c>
      <c r="D25" s="210">
        <v>7920</v>
      </c>
      <c r="E25" s="210">
        <v>2198</v>
      </c>
      <c r="F25" s="210">
        <v>10118</v>
      </c>
      <c r="G25" s="210">
        <v>137</v>
      </c>
      <c r="H25" s="210">
        <v>1113</v>
      </c>
      <c r="I25" s="210">
        <v>270</v>
      </c>
      <c r="J25" s="210">
        <v>9091</v>
      </c>
      <c r="K25" s="210">
        <v>9111</v>
      </c>
      <c r="L25" s="210">
        <v>5718</v>
      </c>
      <c r="M25" s="210">
        <v>10287</v>
      </c>
      <c r="N25" s="210">
        <v>979</v>
      </c>
      <c r="O25" s="210">
        <v>650</v>
      </c>
      <c r="P25" s="66">
        <v>12305</v>
      </c>
      <c r="Q25"/>
      <c r="R25"/>
      <c r="S25" s="47"/>
      <c r="T25" s="47"/>
      <c r="U25" s="15"/>
    </row>
    <row r="26" spans="1:21" ht="12.75" customHeight="1" x14ac:dyDescent="0.2">
      <c r="A26" s="315" t="s">
        <v>387</v>
      </c>
      <c r="B26" s="66">
        <v>50860</v>
      </c>
      <c r="C26" s="66">
        <v>1683</v>
      </c>
      <c r="D26" s="210">
        <v>8200</v>
      </c>
      <c r="E26" s="210">
        <v>2394</v>
      </c>
      <c r="F26" s="210">
        <v>10594</v>
      </c>
      <c r="G26" s="210">
        <v>98</v>
      </c>
      <c r="H26" s="210">
        <v>1127</v>
      </c>
      <c r="I26" s="210">
        <v>144</v>
      </c>
      <c r="J26" s="210">
        <v>8374</v>
      </c>
      <c r="K26" s="210">
        <v>8852</v>
      </c>
      <c r="L26" s="210">
        <v>6783</v>
      </c>
      <c r="M26" s="210">
        <v>14950</v>
      </c>
      <c r="N26" s="210">
        <v>1199</v>
      </c>
      <c r="O26" s="210">
        <v>1017</v>
      </c>
      <c r="P26" s="66">
        <v>12656</v>
      </c>
      <c r="Q26"/>
      <c r="R26"/>
      <c r="S26" s="47"/>
      <c r="T26" s="47"/>
      <c r="U26" s="15"/>
    </row>
    <row r="27" spans="1:21" ht="12.75" customHeight="1" x14ac:dyDescent="0.2">
      <c r="A27" s="315" t="s">
        <v>388</v>
      </c>
      <c r="B27" s="66">
        <v>36097</v>
      </c>
      <c r="C27" s="66">
        <v>732</v>
      </c>
      <c r="D27" s="210">
        <v>5987</v>
      </c>
      <c r="E27" s="210">
        <v>1621</v>
      </c>
      <c r="F27" s="210">
        <v>7608</v>
      </c>
      <c r="G27" s="210">
        <v>82</v>
      </c>
      <c r="H27" s="210">
        <v>670</v>
      </c>
      <c r="I27" s="210">
        <v>87</v>
      </c>
      <c r="J27" s="210">
        <v>5124</v>
      </c>
      <c r="K27" s="210">
        <v>3262</v>
      </c>
      <c r="L27" s="210">
        <v>5643</v>
      </c>
      <c r="M27" s="210">
        <v>17216</v>
      </c>
      <c r="N27" s="210">
        <v>1341</v>
      </c>
      <c r="O27" s="210">
        <v>1210</v>
      </c>
      <c r="P27" s="66">
        <v>9321</v>
      </c>
      <c r="Q27"/>
      <c r="R27"/>
      <c r="S27" s="47"/>
      <c r="T27" s="47"/>
      <c r="U27" s="15"/>
    </row>
    <row r="28" spans="1:21" ht="12.75" customHeight="1" x14ac:dyDescent="0.2">
      <c r="A28" s="315" t="s">
        <v>389</v>
      </c>
      <c r="B28" s="66">
        <v>55905</v>
      </c>
      <c r="C28" s="66">
        <v>1835</v>
      </c>
      <c r="D28" s="210">
        <v>8794</v>
      </c>
      <c r="E28" s="210">
        <v>2066</v>
      </c>
      <c r="F28" s="210">
        <v>10860</v>
      </c>
      <c r="G28" s="210">
        <v>100</v>
      </c>
      <c r="H28" s="210">
        <v>1019</v>
      </c>
      <c r="I28" s="210">
        <v>143</v>
      </c>
      <c r="J28" s="210">
        <v>8978</v>
      </c>
      <c r="K28" s="210">
        <v>9062</v>
      </c>
      <c r="L28" s="210">
        <v>7378</v>
      </c>
      <c r="M28" s="210">
        <v>24727</v>
      </c>
      <c r="N28" s="210">
        <v>1449</v>
      </c>
      <c r="O28" s="210">
        <v>1860</v>
      </c>
      <c r="P28" s="66">
        <v>12390</v>
      </c>
      <c r="Q28"/>
      <c r="R28"/>
      <c r="S28" s="47"/>
      <c r="T28" s="47"/>
      <c r="U28" s="15"/>
    </row>
    <row r="29" spans="1:21" ht="12.75" customHeight="1" x14ac:dyDescent="0.2">
      <c r="A29" s="315" t="s">
        <v>390</v>
      </c>
      <c r="B29" s="66">
        <v>58889</v>
      </c>
      <c r="C29" s="66">
        <v>2388</v>
      </c>
      <c r="D29" s="210">
        <v>10678</v>
      </c>
      <c r="E29" s="210">
        <v>2947</v>
      </c>
      <c r="F29" s="210">
        <v>13625</v>
      </c>
      <c r="G29" s="210">
        <v>165</v>
      </c>
      <c r="H29" s="210">
        <v>1276</v>
      </c>
      <c r="I29" s="210">
        <v>206</v>
      </c>
      <c r="J29" s="210">
        <v>7896</v>
      </c>
      <c r="K29" s="210">
        <v>7359</v>
      </c>
      <c r="L29" s="210">
        <v>6278</v>
      </c>
      <c r="M29" s="210">
        <v>35819</v>
      </c>
      <c r="N29" s="210">
        <v>2785</v>
      </c>
      <c r="O29" s="210">
        <v>2713</v>
      </c>
      <c r="P29" s="66">
        <v>15637</v>
      </c>
      <c r="Q29"/>
      <c r="R29"/>
      <c r="S29" s="47"/>
      <c r="T29" s="47"/>
      <c r="U29" s="15"/>
    </row>
    <row r="30" spans="1:21" s="152" customFormat="1" ht="12.75" customHeight="1" x14ac:dyDescent="0.2">
      <c r="A30" s="383" t="s">
        <v>695</v>
      </c>
      <c r="B30" s="66">
        <v>1446</v>
      </c>
      <c r="C30" s="197">
        <v>12</v>
      </c>
      <c r="D30" s="210">
        <v>157</v>
      </c>
      <c r="E30" s="210">
        <v>17</v>
      </c>
      <c r="F30" s="210">
        <v>174</v>
      </c>
      <c r="G30" s="210">
        <v>0</v>
      </c>
      <c r="H30" s="210">
        <v>9</v>
      </c>
      <c r="I30" s="210">
        <v>0</v>
      </c>
      <c r="J30" s="210">
        <v>178</v>
      </c>
      <c r="K30" s="210">
        <v>233</v>
      </c>
      <c r="L30" s="362">
        <v>46</v>
      </c>
      <c r="M30" s="210">
        <v>18</v>
      </c>
      <c r="N30" s="210">
        <v>2</v>
      </c>
      <c r="O30" s="210">
        <v>19</v>
      </c>
      <c r="P30" s="66">
        <v>141</v>
      </c>
      <c r="Q30"/>
      <c r="R30"/>
      <c r="S30" s="207"/>
      <c r="T30" s="207"/>
      <c r="U30" s="209"/>
    </row>
    <row r="31" spans="1:21" ht="12.75" customHeight="1" x14ac:dyDescent="0.2">
      <c r="A31" s="74" t="s">
        <v>15</v>
      </c>
      <c r="B31" s="73">
        <f>SUM(B9:B30)</f>
        <v>1316437</v>
      </c>
      <c r="C31" s="73">
        <f t="shared" ref="C31:P31" si="0">SUM(C9:C30)</f>
        <v>49947</v>
      </c>
      <c r="D31" s="73">
        <f t="shared" si="0"/>
        <v>206882</v>
      </c>
      <c r="E31" s="73">
        <f t="shared" si="0"/>
        <v>50331</v>
      </c>
      <c r="F31" s="73">
        <f t="shared" si="0"/>
        <v>257213</v>
      </c>
      <c r="G31" s="73">
        <f t="shared" si="0"/>
        <v>4387</v>
      </c>
      <c r="H31" s="73">
        <f t="shared" si="0"/>
        <v>25302</v>
      </c>
      <c r="I31" s="73">
        <f t="shared" si="0"/>
        <v>5627</v>
      </c>
      <c r="J31" s="73">
        <f t="shared" si="0"/>
        <v>242043</v>
      </c>
      <c r="K31" s="73">
        <f t="shared" si="0"/>
        <v>201525</v>
      </c>
      <c r="L31" s="73">
        <f t="shared" si="0"/>
        <v>132859</v>
      </c>
      <c r="M31" s="73">
        <f t="shared" si="0"/>
        <v>138533</v>
      </c>
      <c r="N31" s="73">
        <f t="shared" si="0"/>
        <v>17722</v>
      </c>
      <c r="O31" s="73">
        <f t="shared" si="0"/>
        <v>9836</v>
      </c>
      <c r="P31" s="73">
        <f t="shared" si="0"/>
        <v>266064</v>
      </c>
      <c r="Q31"/>
      <c r="R31" s="24"/>
      <c r="S31" s="24"/>
      <c r="T31" s="24"/>
    </row>
    <row r="32" spans="1:21" ht="12.75" customHeight="1" x14ac:dyDescent="0.2">
      <c r="A32" s="381" t="s">
        <v>474</v>
      </c>
      <c r="B32" s="139"/>
      <c r="C32" s="139"/>
      <c r="D32" s="15"/>
      <c r="E32" s="15"/>
      <c r="F32" s="15"/>
      <c r="G32" s="15"/>
      <c r="H32" s="15"/>
      <c r="I32" s="15"/>
      <c r="J32" s="15"/>
      <c r="K32" s="15"/>
      <c r="L32" s="15"/>
      <c r="M32" s="15"/>
      <c r="N32" s="15"/>
      <c r="P32" s="22"/>
      <c r="Q32"/>
    </row>
    <row r="33" spans="1:17" ht="12.75" customHeight="1" x14ac:dyDescent="0.2">
      <c r="A33" s="331" t="s">
        <v>466</v>
      </c>
      <c r="F33" s="15"/>
      <c r="G33" s="22"/>
      <c r="H33" s="22"/>
      <c r="I33" s="22"/>
      <c r="J33" s="22"/>
      <c r="K33" s="22"/>
      <c r="P33" s="22"/>
      <c r="Q33"/>
    </row>
    <row r="34" spans="1:17" ht="12.75" customHeight="1" x14ac:dyDescent="0.2">
      <c r="G34" s="22"/>
      <c r="H34" s="22"/>
      <c r="I34" s="22"/>
      <c r="J34" s="22"/>
      <c r="K34" s="22"/>
      <c r="P34" s="22"/>
      <c r="Q34"/>
    </row>
    <row r="35" spans="1:17" ht="12.75" customHeight="1" x14ac:dyDescent="0.2">
      <c r="B35" s="130"/>
      <c r="C35" s="130"/>
      <c r="D35" s="130"/>
      <c r="E35" s="130"/>
      <c r="F35" s="130"/>
      <c r="G35" s="130"/>
      <c r="H35" s="130"/>
      <c r="I35" s="130"/>
      <c r="J35" s="130"/>
      <c r="K35" s="130"/>
      <c r="L35" s="130"/>
      <c r="M35" s="130"/>
      <c r="N35" s="130"/>
      <c r="O35" s="138"/>
      <c r="P35" s="130"/>
      <c r="Q35" s="573"/>
    </row>
    <row r="36" spans="1:17" ht="12.75" customHeight="1" x14ac:dyDescent="0.2">
      <c r="A36" s="78"/>
      <c r="B36" s="130"/>
      <c r="C36" s="130"/>
      <c r="D36" s="130"/>
      <c r="E36" s="130"/>
      <c r="F36" s="130"/>
      <c r="G36" s="130"/>
      <c r="H36" s="130"/>
      <c r="I36" s="130"/>
      <c r="J36" s="130"/>
      <c r="K36" s="130"/>
      <c r="L36" s="130"/>
      <c r="M36" s="130"/>
      <c r="N36" s="130"/>
      <c r="O36" s="138"/>
      <c r="P36" s="130"/>
      <c r="Q36" s="130"/>
    </row>
  </sheetData>
  <mergeCells count="2">
    <mergeCell ref="B6:C6"/>
    <mergeCell ref="D6:H6"/>
  </mergeCells>
  <phoneticPr fontId="6" type="noConversion"/>
  <pageMargins left="0.70866141732283472" right="0.15748031496062992" top="0.98425196850393704" bottom="0.55118110236220474" header="0.51181102362204722" footer="0.51181102362204722"/>
  <pageSetup paperSize="9" scale="59" orientation="portrait" r:id="rId1"/>
  <headerFooter alignWithMargins="0">
    <oddHeader>&amp;R&amp;"Arial,Fet"REGIONAL STATISTIK</oddHeader>
  </headerFooter>
  <ignoredErrors>
    <ignoredError sqref="D31" formulaRange="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9">
    <tabColor rgb="FF00B050"/>
    <pageSetUpPr fitToPage="1"/>
  </sheetPr>
  <dimension ref="A1:V41"/>
  <sheetViews>
    <sheetView showGridLines="0" zoomScaleNormal="100" workbookViewId="0"/>
  </sheetViews>
  <sheetFormatPr defaultColWidth="9.140625" defaultRowHeight="12.75" customHeight="1" x14ac:dyDescent="0.2"/>
  <cols>
    <col min="1" max="1" width="15.7109375" style="22" customWidth="1"/>
    <col min="2" max="2" width="10.28515625" style="34" customWidth="1"/>
    <col min="3" max="3" width="4.140625" style="34" customWidth="1"/>
    <col min="4" max="4" width="9.7109375" style="34" customWidth="1"/>
    <col min="5" max="5" width="9.85546875" style="34" customWidth="1"/>
    <col min="6" max="7" width="9.7109375" style="34" customWidth="1"/>
    <col min="8" max="8" width="1.5703125" style="34" customWidth="1"/>
    <col min="9" max="9" width="6.85546875" style="34" customWidth="1"/>
    <col min="10" max="10" width="14.7109375" style="34" customWidth="1"/>
    <col min="11" max="11" width="11.42578125" style="34" customWidth="1"/>
    <col min="12" max="12" width="9.140625" style="22"/>
    <col min="13" max="22" width="8.7109375" customWidth="1"/>
    <col min="23" max="16384" width="9.140625" style="22"/>
  </cols>
  <sheetData>
    <row r="1" spans="1:22" ht="12.75" customHeight="1" x14ac:dyDescent="0.2">
      <c r="K1" s="55"/>
    </row>
    <row r="2" spans="1:22" ht="12.75" customHeight="1" x14ac:dyDescent="0.2">
      <c r="A2" s="319" t="s">
        <v>238</v>
      </c>
      <c r="K2" s="22"/>
    </row>
    <row r="3" spans="1:22" ht="12.75" customHeight="1" x14ac:dyDescent="0.2">
      <c r="A3" s="144" t="s">
        <v>597</v>
      </c>
    </row>
    <row r="4" spans="1:22" ht="12.75" customHeight="1" x14ac:dyDescent="0.2">
      <c r="A4" s="37" t="s">
        <v>598</v>
      </c>
      <c r="B4" s="60"/>
      <c r="C4" s="60"/>
      <c r="D4" s="60"/>
      <c r="E4" s="60"/>
      <c r="F4" s="60"/>
      <c r="G4" s="60"/>
      <c r="H4" s="60"/>
      <c r="K4" s="60"/>
    </row>
    <row r="5" spans="1:22" ht="12.75" customHeight="1" x14ac:dyDescent="0.2">
      <c r="A5" s="17"/>
      <c r="B5" s="214"/>
      <c r="C5" s="214"/>
      <c r="D5" s="214"/>
      <c r="E5" s="214"/>
      <c r="F5" s="214"/>
      <c r="G5" s="214"/>
      <c r="H5" s="214"/>
      <c r="I5" s="214"/>
      <c r="J5" s="214"/>
      <c r="K5" s="214"/>
      <c r="L5" s="516"/>
    </row>
    <row r="6" spans="1:22" ht="56.25" x14ac:dyDescent="0.2">
      <c r="A6" s="22" t="s">
        <v>208</v>
      </c>
      <c r="B6" s="382" t="s">
        <v>455</v>
      </c>
      <c r="D6" s="613" t="s">
        <v>217</v>
      </c>
      <c r="E6" s="613"/>
      <c r="F6" s="613"/>
      <c r="G6" s="30"/>
      <c r="H6" s="30"/>
      <c r="I6" s="30"/>
      <c r="J6" s="95" t="s">
        <v>459</v>
      </c>
      <c r="K6" s="95" t="s">
        <v>614</v>
      </c>
      <c r="L6" s="95" t="s">
        <v>615</v>
      </c>
    </row>
    <row r="7" spans="1:22" ht="22.5" x14ac:dyDescent="0.2">
      <c r="D7" s="69" t="s">
        <v>456</v>
      </c>
      <c r="E7" s="95" t="s">
        <v>457</v>
      </c>
      <c r="F7" s="621" t="s">
        <v>458</v>
      </c>
      <c r="G7" s="622"/>
      <c r="H7" s="22"/>
      <c r="I7" s="535" t="s">
        <v>239</v>
      </c>
    </row>
    <row r="8" spans="1:22" ht="12.75" customHeight="1" x14ac:dyDescent="0.2">
      <c r="A8" s="21"/>
      <c r="B8" s="15"/>
      <c r="C8" s="15"/>
      <c r="D8" s="321"/>
      <c r="E8" s="321"/>
      <c r="F8" s="320"/>
      <c r="G8" s="34" t="s">
        <v>217</v>
      </c>
      <c r="I8" s="47"/>
      <c r="J8" s="22"/>
      <c r="K8" s="320"/>
    </row>
    <row r="9" spans="1:22" ht="12.75" customHeight="1" x14ac:dyDescent="0.2">
      <c r="A9" s="22" t="s">
        <v>465</v>
      </c>
      <c r="F9" s="320"/>
      <c r="G9" s="34" t="s">
        <v>25</v>
      </c>
      <c r="K9" s="281"/>
      <c r="L9"/>
    </row>
    <row r="10" spans="1:22" ht="12.75" customHeight="1" x14ac:dyDescent="0.2">
      <c r="A10" s="17"/>
      <c r="B10" s="214"/>
      <c r="C10" s="214"/>
      <c r="D10" s="214"/>
      <c r="E10" s="214"/>
      <c r="F10" s="214"/>
      <c r="G10" s="214" t="s">
        <v>27</v>
      </c>
      <c r="H10" s="214"/>
      <c r="I10" s="214"/>
      <c r="J10" s="214"/>
      <c r="K10" s="214"/>
      <c r="L10"/>
    </row>
    <row r="11" spans="1:22" ht="12.75" customHeight="1" x14ac:dyDescent="0.2">
      <c r="A11" s="387" t="s">
        <v>649</v>
      </c>
      <c r="B11" s="387">
        <v>929570</v>
      </c>
      <c r="C11" s="387"/>
      <c r="D11" s="387">
        <v>211562</v>
      </c>
      <c r="E11" s="387">
        <v>414300</v>
      </c>
      <c r="F11" s="387">
        <v>303708</v>
      </c>
      <c r="G11" s="387">
        <v>72120</v>
      </c>
      <c r="H11" s="387"/>
      <c r="I11" s="387">
        <v>7159</v>
      </c>
      <c r="J11" s="387">
        <v>208816</v>
      </c>
      <c r="K11" s="387">
        <v>404</v>
      </c>
      <c r="L11" s="387">
        <v>272</v>
      </c>
      <c r="M11" s="388"/>
      <c r="N11" s="388"/>
      <c r="O11" s="388"/>
      <c r="P11" s="390"/>
      <c r="Q11" s="388"/>
      <c r="R11" s="388"/>
      <c r="S11" s="22"/>
      <c r="T11" s="22"/>
      <c r="U11" s="22"/>
      <c r="V11" s="22"/>
    </row>
    <row r="12" spans="1:22" ht="12.75" customHeight="1" x14ac:dyDescent="0.2">
      <c r="A12" s="386" t="s">
        <v>650</v>
      </c>
      <c r="B12" s="386">
        <v>162740</v>
      </c>
      <c r="C12" s="386"/>
      <c r="D12" s="386">
        <v>46901</v>
      </c>
      <c r="E12" s="386">
        <v>88383</v>
      </c>
      <c r="F12" s="386">
        <v>27456</v>
      </c>
      <c r="G12" s="386">
        <v>17308</v>
      </c>
      <c r="H12" s="386"/>
      <c r="I12" s="386">
        <v>579</v>
      </c>
      <c r="J12" s="386">
        <v>9696</v>
      </c>
      <c r="K12" s="386">
        <v>442</v>
      </c>
      <c r="L12" s="386">
        <v>368</v>
      </c>
      <c r="M12" s="388"/>
      <c r="N12" s="388"/>
      <c r="O12" s="388"/>
      <c r="P12" s="390"/>
      <c r="Q12" s="388"/>
      <c r="R12" s="388"/>
      <c r="S12" s="22"/>
      <c r="T12" s="22"/>
      <c r="U12" s="22"/>
      <c r="V12" s="22"/>
    </row>
    <row r="13" spans="1:22" ht="12.75" customHeight="1" x14ac:dyDescent="0.2">
      <c r="A13" s="386" t="s">
        <v>651</v>
      </c>
      <c r="B13" s="386">
        <v>145197</v>
      </c>
      <c r="C13" s="386"/>
      <c r="D13" s="386">
        <v>43394</v>
      </c>
      <c r="E13" s="386">
        <v>81153</v>
      </c>
      <c r="F13" s="386">
        <v>20650</v>
      </c>
      <c r="G13" s="386">
        <v>12119</v>
      </c>
      <c r="H13" s="386"/>
      <c r="I13" s="386">
        <v>341</v>
      </c>
      <c r="J13" s="386">
        <v>8970</v>
      </c>
      <c r="K13" s="386">
        <v>499</v>
      </c>
      <c r="L13" s="386">
        <v>428</v>
      </c>
      <c r="M13" s="388"/>
      <c r="N13" s="388"/>
      <c r="O13" s="388"/>
      <c r="P13" s="390"/>
      <c r="Q13" s="388"/>
      <c r="R13" s="388"/>
      <c r="S13" s="22"/>
      <c r="T13" s="22"/>
      <c r="U13" s="22"/>
      <c r="V13" s="22"/>
    </row>
    <row r="14" spans="1:22" ht="12.75" customHeight="1" x14ac:dyDescent="0.2">
      <c r="A14" s="386" t="s">
        <v>652</v>
      </c>
      <c r="B14" s="386">
        <v>218944</v>
      </c>
      <c r="C14" s="386"/>
      <c r="D14" s="386">
        <v>61570</v>
      </c>
      <c r="E14" s="386">
        <v>122108</v>
      </c>
      <c r="F14" s="386">
        <v>35266</v>
      </c>
      <c r="G14" s="386">
        <v>19493</v>
      </c>
      <c r="H14" s="386"/>
      <c r="I14" s="386">
        <v>577</v>
      </c>
      <c r="J14" s="386">
        <v>14364</v>
      </c>
      <c r="K14" s="386">
        <v>479</v>
      </c>
      <c r="L14" s="386">
        <v>402</v>
      </c>
      <c r="M14" s="388"/>
      <c r="N14" s="388"/>
      <c r="O14" s="388"/>
      <c r="P14" s="390"/>
      <c r="Q14" s="388"/>
      <c r="R14" s="388"/>
      <c r="S14" s="22"/>
      <c r="T14" s="22"/>
      <c r="U14" s="22"/>
      <c r="V14" s="22"/>
    </row>
    <row r="15" spans="1:22" ht="12.75" customHeight="1" x14ac:dyDescent="0.2">
      <c r="A15" s="315" t="s">
        <v>653</v>
      </c>
      <c r="B15" s="315">
        <v>187851</v>
      </c>
      <c r="C15" s="315"/>
      <c r="D15" s="315">
        <v>49787</v>
      </c>
      <c r="E15" s="315">
        <v>101581</v>
      </c>
      <c r="F15" s="315">
        <v>36483</v>
      </c>
      <c r="G15" s="315">
        <v>22614</v>
      </c>
      <c r="H15" s="315"/>
      <c r="I15" s="315">
        <v>334</v>
      </c>
      <c r="J15" s="315">
        <v>14206</v>
      </c>
      <c r="K15" s="315">
        <v>527</v>
      </c>
      <c r="L15" s="315">
        <v>424</v>
      </c>
      <c r="M15" s="388"/>
      <c r="N15" s="388"/>
      <c r="O15" s="388"/>
      <c r="P15" s="390"/>
      <c r="Q15" s="388"/>
      <c r="R15" s="388"/>
      <c r="S15" s="22"/>
      <c r="T15" s="22"/>
      <c r="U15" s="22"/>
      <c r="V15" s="22"/>
    </row>
    <row r="16" spans="1:22" ht="12.75" customHeight="1" x14ac:dyDescent="0.2">
      <c r="A16" s="315" t="s">
        <v>654</v>
      </c>
      <c r="B16" s="315">
        <v>102851</v>
      </c>
      <c r="C16" s="315"/>
      <c r="D16" s="315">
        <v>27592</v>
      </c>
      <c r="E16" s="315">
        <v>52689</v>
      </c>
      <c r="F16" s="315">
        <v>22570</v>
      </c>
      <c r="G16" s="315">
        <v>16191</v>
      </c>
      <c r="H16" s="315"/>
      <c r="I16" s="315">
        <v>183</v>
      </c>
      <c r="J16" s="315">
        <v>5859</v>
      </c>
      <c r="K16" s="315">
        <v>521</v>
      </c>
      <c r="L16" s="315">
        <v>407</v>
      </c>
      <c r="M16" s="388"/>
      <c r="N16" s="388"/>
      <c r="O16" s="388"/>
      <c r="P16" s="390"/>
      <c r="Q16" s="388"/>
      <c r="R16" s="388"/>
      <c r="S16" s="22"/>
      <c r="T16" s="22"/>
      <c r="U16" s="22"/>
      <c r="V16" s="22"/>
    </row>
    <row r="17" spans="1:22" ht="12.75" customHeight="1" x14ac:dyDescent="0.2">
      <c r="A17" s="315" t="s">
        <v>655</v>
      </c>
      <c r="B17" s="315">
        <v>133537</v>
      </c>
      <c r="C17" s="315"/>
      <c r="D17" s="315">
        <v>39400</v>
      </c>
      <c r="E17" s="315">
        <v>70344</v>
      </c>
      <c r="F17" s="315">
        <v>23793</v>
      </c>
      <c r="G17" s="315">
        <v>16508</v>
      </c>
      <c r="H17" s="315"/>
      <c r="I17" s="315">
        <v>241</v>
      </c>
      <c r="J17" s="315">
        <v>6680</v>
      </c>
      <c r="K17" s="315">
        <v>549</v>
      </c>
      <c r="L17" s="315">
        <v>451</v>
      </c>
      <c r="M17" s="388"/>
      <c r="N17" s="388"/>
      <c r="O17" s="388"/>
      <c r="P17" s="390"/>
      <c r="Q17" s="388"/>
      <c r="R17" s="388"/>
      <c r="S17" s="22"/>
      <c r="T17" s="22"/>
      <c r="U17" s="22"/>
      <c r="V17" s="22"/>
    </row>
    <row r="18" spans="1:22" ht="12.75" customHeight="1" x14ac:dyDescent="0.2">
      <c r="A18" s="315" t="s">
        <v>656</v>
      </c>
      <c r="B18" s="315">
        <v>35733</v>
      </c>
      <c r="C18" s="315"/>
      <c r="D18" s="315">
        <v>11828</v>
      </c>
      <c r="E18" s="315">
        <v>16701</v>
      </c>
      <c r="F18" s="315">
        <v>7204</v>
      </c>
      <c r="G18" s="315">
        <v>5488</v>
      </c>
      <c r="H18" s="315"/>
      <c r="I18" s="315">
        <v>90</v>
      </c>
      <c r="J18" s="315">
        <v>1281</v>
      </c>
      <c r="K18" s="315">
        <v>611</v>
      </c>
      <c r="L18" s="315">
        <v>488</v>
      </c>
      <c r="M18" s="388"/>
      <c r="N18" s="388"/>
      <c r="O18" s="388"/>
      <c r="P18" s="390"/>
      <c r="Q18" s="388"/>
      <c r="R18" s="388"/>
      <c r="S18" s="22"/>
      <c r="T18" s="22"/>
      <c r="U18" s="22"/>
      <c r="V18" s="22"/>
    </row>
    <row r="19" spans="1:22" ht="12.75" customHeight="1" x14ac:dyDescent="0.2">
      <c r="A19" s="315" t="s">
        <v>657</v>
      </c>
      <c r="B19" s="315">
        <v>85088</v>
      </c>
      <c r="C19" s="315"/>
      <c r="D19" s="315">
        <v>25708</v>
      </c>
      <c r="E19" s="315">
        <v>46265</v>
      </c>
      <c r="F19" s="315">
        <v>13115</v>
      </c>
      <c r="G19" s="315">
        <v>8729</v>
      </c>
      <c r="H19" s="315"/>
      <c r="I19" s="315">
        <v>129</v>
      </c>
      <c r="J19" s="315">
        <v>4256</v>
      </c>
      <c r="K19" s="315">
        <v>534</v>
      </c>
      <c r="L19" s="315">
        <v>452</v>
      </c>
      <c r="M19" s="388"/>
      <c r="N19" s="388"/>
      <c r="O19" s="388"/>
      <c r="P19" s="390"/>
      <c r="Q19" s="388"/>
      <c r="R19" s="388"/>
      <c r="S19" s="22"/>
      <c r="T19" s="22"/>
      <c r="U19" s="22"/>
      <c r="V19" s="22"/>
    </row>
    <row r="20" spans="1:22" ht="12.75" customHeight="1" x14ac:dyDescent="0.2">
      <c r="A20" s="315" t="s">
        <v>658</v>
      </c>
      <c r="B20" s="315">
        <v>639700</v>
      </c>
      <c r="C20" s="315"/>
      <c r="D20" s="315">
        <v>185538</v>
      </c>
      <c r="E20" s="315">
        <v>328102</v>
      </c>
      <c r="F20" s="315">
        <v>126060</v>
      </c>
      <c r="G20" s="315">
        <v>61760</v>
      </c>
      <c r="H20" s="315"/>
      <c r="I20" s="315">
        <v>1873</v>
      </c>
      <c r="J20" s="315">
        <v>47798</v>
      </c>
      <c r="K20" s="315">
        <v>477</v>
      </c>
      <c r="L20" s="315">
        <v>383</v>
      </c>
      <c r="M20" s="388"/>
      <c r="N20" s="388"/>
      <c r="O20" s="388"/>
      <c r="P20" s="390"/>
      <c r="Q20" s="388"/>
      <c r="R20" s="388"/>
      <c r="S20" s="22"/>
      <c r="T20" s="22"/>
      <c r="U20" s="22"/>
      <c r="V20" s="22"/>
    </row>
    <row r="21" spans="1:22" ht="12.75" customHeight="1" x14ac:dyDescent="0.2">
      <c r="A21" s="315" t="s">
        <v>659</v>
      </c>
      <c r="B21" s="315">
        <v>173947</v>
      </c>
      <c r="C21" s="315"/>
      <c r="D21" s="315">
        <v>53512</v>
      </c>
      <c r="E21" s="315">
        <v>89019</v>
      </c>
      <c r="F21" s="315">
        <v>31416</v>
      </c>
      <c r="G21" s="315">
        <v>19480</v>
      </c>
      <c r="H21" s="315"/>
      <c r="I21" s="315">
        <v>306</v>
      </c>
      <c r="J21" s="315">
        <v>13078</v>
      </c>
      <c r="K21" s="315">
        <v>537</v>
      </c>
      <c r="L21" s="315">
        <v>440</v>
      </c>
      <c r="M21" s="388"/>
      <c r="N21" s="388"/>
      <c r="O21" s="388"/>
      <c r="P21" s="389"/>
      <c r="Q21" s="388"/>
      <c r="R21" s="388"/>
      <c r="S21" s="22"/>
      <c r="T21" s="22"/>
      <c r="U21" s="22"/>
      <c r="V21" s="22"/>
    </row>
    <row r="22" spans="1:22" ht="12.75" customHeight="1" x14ac:dyDescent="0.2">
      <c r="A22" s="315" t="s">
        <v>660</v>
      </c>
      <c r="B22" s="315">
        <v>784235</v>
      </c>
      <c r="C22" s="315"/>
      <c r="D22" s="315">
        <v>226951</v>
      </c>
      <c r="E22" s="315">
        <v>411495</v>
      </c>
      <c r="F22" s="315">
        <v>145789</v>
      </c>
      <c r="G22" s="315">
        <v>79213</v>
      </c>
      <c r="H22" s="315"/>
      <c r="I22" s="315">
        <v>2622</v>
      </c>
      <c r="J22" s="315">
        <v>73286</v>
      </c>
      <c r="K22" s="315">
        <v>465</v>
      </c>
      <c r="L22" s="315">
        <v>378</v>
      </c>
      <c r="M22" s="388"/>
      <c r="N22" s="388"/>
      <c r="O22" s="388"/>
      <c r="P22" s="390"/>
      <c r="Q22" s="388"/>
      <c r="R22" s="388"/>
      <c r="S22" s="22"/>
      <c r="T22" s="22"/>
      <c r="U22" s="22"/>
      <c r="V22" s="22"/>
    </row>
    <row r="23" spans="1:22" ht="12.75" customHeight="1" x14ac:dyDescent="0.2">
      <c r="A23" s="315" t="s">
        <v>661</v>
      </c>
      <c r="B23" s="315">
        <v>154948</v>
      </c>
      <c r="C23" s="315"/>
      <c r="D23" s="315">
        <v>45877</v>
      </c>
      <c r="E23" s="315">
        <v>78305</v>
      </c>
      <c r="F23" s="315">
        <v>30766</v>
      </c>
      <c r="G23" s="315">
        <v>22417</v>
      </c>
      <c r="H23" s="315"/>
      <c r="I23" s="315">
        <v>252</v>
      </c>
      <c r="J23" s="315">
        <v>8307</v>
      </c>
      <c r="K23" s="315">
        <v>553</v>
      </c>
      <c r="L23" s="315">
        <v>443</v>
      </c>
      <c r="M23" s="388"/>
      <c r="N23" s="388"/>
      <c r="O23" s="388"/>
      <c r="P23" s="390"/>
      <c r="Q23" s="388"/>
      <c r="R23" s="388"/>
      <c r="S23" s="22"/>
      <c r="T23" s="22"/>
      <c r="U23" s="22"/>
      <c r="V23" s="22"/>
    </row>
    <row r="24" spans="1:22" ht="12.75" customHeight="1" x14ac:dyDescent="0.2">
      <c r="A24" s="315" t="s">
        <v>662</v>
      </c>
      <c r="B24" s="315">
        <v>148650</v>
      </c>
      <c r="C24" s="315"/>
      <c r="D24" s="315">
        <v>44101</v>
      </c>
      <c r="E24" s="315">
        <v>81327</v>
      </c>
      <c r="F24" s="315">
        <v>23222</v>
      </c>
      <c r="G24" s="315">
        <v>14040</v>
      </c>
      <c r="H24" s="315"/>
      <c r="I24" s="315">
        <v>434</v>
      </c>
      <c r="J24" s="315">
        <v>7791</v>
      </c>
      <c r="K24" s="315">
        <v>498</v>
      </c>
      <c r="L24" s="315">
        <v>420</v>
      </c>
      <c r="M24" s="388"/>
      <c r="N24" s="388"/>
      <c r="O24" s="388"/>
      <c r="P24" s="390"/>
      <c r="Q24" s="388"/>
      <c r="R24" s="388"/>
      <c r="S24" s="22"/>
      <c r="T24" s="22"/>
      <c r="U24" s="22"/>
      <c r="V24" s="22"/>
    </row>
    <row r="25" spans="1:22" ht="12.75" customHeight="1" x14ac:dyDescent="0.2">
      <c r="A25" s="315" t="s">
        <v>663</v>
      </c>
      <c r="B25" s="315">
        <v>135521</v>
      </c>
      <c r="C25" s="315"/>
      <c r="D25" s="315">
        <v>39639</v>
      </c>
      <c r="E25" s="315">
        <v>77508</v>
      </c>
      <c r="F25" s="315">
        <v>18374</v>
      </c>
      <c r="G25" s="315">
        <v>10275</v>
      </c>
      <c r="H25" s="315"/>
      <c r="I25" s="315">
        <v>350</v>
      </c>
      <c r="J25" s="315">
        <v>8360</v>
      </c>
      <c r="K25" s="315">
        <v>501</v>
      </c>
      <c r="L25" s="315">
        <v>433</v>
      </c>
      <c r="M25" s="388"/>
      <c r="N25" s="388"/>
      <c r="O25" s="388"/>
      <c r="P25" s="390"/>
      <c r="Q25" s="388"/>
      <c r="R25" s="388"/>
      <c r="S25" s="22"/>
      <c r="T25" s="22"/>
      <c r="U25" s="22"/>
      <c r="V25" s="22"/>
    </row>
    <row r="26" spans="1:22" ht="12.75" customHeight="1" x14ac:dyDescent="0.2">
      <c r="A26" s="315" t="s">
        <v>664</v>
      </c>
      <c r="B26" s="315">
        <v>166007</v>
      </c>
      <c r="C26" s="315"/>
      <c r="D26" s="315">
        <v>48723</v>
      </c>
      <c r="E26" s="315">
        <v>83604</v>
      </c>
      <c r="F26" s="315">
        <v>33680</v>
      </c>
      <c r="G26" s="315">
        <v>25260</v>
      </c>
      <c r="H26" s="315"/>
      <c r="I26" s="315">
        <v>319</v>
      </c>
      <c r="J26" s="315">
        <v>7054</v>
      </c>
      <c r="K26" s="315">
        <v>581</v>
      </c>
      <c r="L26" s="315">
        <v>463</v>
      </c>
      <c r="M26" s="388"/>
      <c r="N26" s="388"/>
      <c r="O26" s="388"/>
      <c r="P26" s="390"/>
      <c r="Q26" s="388"/>
      <c r="R26" s="388"/>
      <c r="S26" s="22"/>
      <c r="T26" s="22"/>
      <c r="U26" s="22"/>
      <c r="V26" s="22"/>
    </row>
    <row r="27" spans="1:22" ht="12.75" customHeight="1" x14ac:dyDescent="0.2">
      <c r="A27" s="315" t="s">
        <v>665</v>
      </c>
      <c r="B27" s="315">
        <v>152271</v>
      </c>
      <c r="C27" s="315"/>
      <c r="D27" s="315">
        <v>44320</v>
      </c>
      <c r="E27" s="315">
        <v>81209</v>
      </c>
      <c r="F27" s="315">
        <v>26742</v>
      </c>
      <c r="G27" s="315">
        <v>17601</v>
      </c>
      <c r="H27" s="315"/>
      <c r="I27" s="315">
        <v>313</v>
      </c>
      <c r="J27" s="315">
        <v>8247</v>
      </c>
      <c r="K27" s="315">
        <v>534</v>
      </c>
      <c r="L27" s="315">
        <v>440</v>
      </c>
      <c r="M27" s="388"/>
      <c r="N27" s="388"/>
      <c r="O27" s="388"/>
      <c r="P27" s="390"/>
      <c r="Q27" s="388"/>
      <c r="R27" s="388"/>
      <c r="S27" s="22"/>
      <c r="T27" s="22"/>
      <c r="U27" s="22"/>
      <c r="V27" s="22"/>
    </row>
    <row r="28" spans="1:22" ht="12.75" customHeight="1" x14ac:dyDescent="0.2">
      <c r="A28" s="315" t="s">
        <v>666</v>
      </c>
      <c r="B28" s="315">
        <v>134469</v>
      </c>
      <c r="C28" s="315"/>
      <c r="D28" s="315">
        <v>38347</v>
      </c>
      <c r="E28" s="315">
        <v>69655</v>
      </c>
      <c r="F28" s="315">
        <v>26467</v>
      </c>
      <c r="G28" s="315">
        <v>18261</v>
      </c>
      <c r="H28" s="315"/>
      <c r="I28" s="315">
        <v>323</v>
      </c>
      <c r="J28" s="315">
        <v>7629</v>
      </c>
      <c r="K28" s="315">
        <v>547</v>
      </c>
      <c r="L28" s="315">
        <v>439</v>
      </c>
      <c r="M28" s="388"/>
      <c r="N28" s="388"/>
      <c r="O28" s="388"/>
      <c r="P28" s="390"/>
      <c r="Q28" s="388"/>
      <c r="R28" s="388"/>
      <c r="S28" s="22"/>
      <c r="T28" s="22"/>
      <c r="U28" s="22"/>
      <c r="V28" s="22"/>
    </row>
    <row r="29" spans="1:22" ht="12.75" customHeight="1" x14ac:dyDescent="0.2">
      <c r="A29" s="315" t="s">
        <v>667</v>
      </c>
      <c r="B29" s="315">
        <v>73330</v>
      </c>
      <c r="C29" s="315"/>
      <c r="D29" s="315">
        <v>20054</v>
      </c>
      <c r="E29" s="315">
        <v>33335</v>
      </c>
      <c r="F29" s="315">
        <v>19941</v>
      </c>
      <c r="G29" s="315">
        <v>15293</v>
      </c>
      <c r="H29" s="315"/>
      <c r="I29" s="315">
        <v>233</v>
      </c>
      <c r="J29" s="315">
        <v>3392</v>
      </c>
      <c r="K29" s="315">
        <v>565</v>
      </c>
      <c r="L29" s="315">
        <v>412</v>
      </c>
      <c r="M29" s="388"/>
      <c r="N29" s="388"/>
      <c r="O29" s="388"/>
      <c r="P29" s="390"/>
      <c r="Q29" s="388"/>
      <c r="R29" s="388"/>
      <c r="S29" s="22"/>
      <c r="T29" s="22"/>
      <c r="U29" s="22"/>
      <c r="V29" s="22"/>
    </row>
    <row r="30" spans="1:22" ht="12.75" customHeight="1" x14ac:dyDescent="0.2">
      <c r="A30" s="315" t="s">
        <v>668</v>
      </c>
      <c r="B30" s="315">
        <v>135554</v>
      </c>
      <c r="C30" s="315"/>
      <c r="D30" s="315">
        <v>34253</v>
      </c>
      <c r="E30" s="315">
        <v>69071</v>
      </c>
      <c r="F30" s="315">
        <v>32230</v>
      </c>
      <c r="G30" s="315">
        <v>23921</v>
      </c>
      <c r="H30" s="315"/>
      <c r="I30" s="315">
        <v>434</v>
      </c>
      <c r="J30" s="315">
        <v>6399</v>
      </c>
      <c r="K30" s="315">
        <v>505</v>
      </c>
      <c r="L30" s="315">
        <v>385</v>
      </c>
      <c r="M30" s="388"/>
      <c r="N30" s="388"/>
      <c r="O30" s="388"/>
      <c r="P30" s="390"/>
      <c r="Q30" s="388"/>
      <c r="R30" s="388"/>
      <c r="S30" s="22"/>
      <c r="T30" s="22"/>
      <c r="U30" s="22"/>
      <c r="V30" s="22"/>
    </row>
    <row r="31" spans="1:22" ht="12.75" customHeight="1" x14ac:dyDescent="0.2">
      <c r="A31" s="315" t="s">
        <v>669</v>
      </c>
      <c r="B31" s="315">
        <v>141818</v>
      </c>
      <c r="C31" s="315"/>
      <c r="D31" s="315">
        <v>39119</v>
      </c>
      <c r="E31" s="315">
        <v>73958</v>
      </c>
      <c r="F31" s="315">
        <v>28741</v>
      </c>
      <c r="G31" s="315">
        <v>20394</v>
      </c>
      <c r="H31" s="315"/>
      <c r="I31" s="315">
        <v>439</v>
      </c>
      <c r="J31" s="315">
        <v>5238</v>
      </c>
      <c r="K31" s="315">
        <v>565</v>
      </c>
      <c r="L31" s="315">
        <v>450</v>
      </c>
      <c r="M31" s="388"/>
      <c r="N31" s="388"/>
      <c r="O31" s="388"/>
      <c r="P31" s="390"/>
      <c r="Q31" s="388"/>
      <c r="R31" s="388"/>
      <c r="S31" s="22"/>
      <c r="T31" s="22"/>
      <c r="U31" s="22"/>
      <c r="V31" s="22"/>
    </row>
    <row r="32" spans="1:22" ht="12.75" customHeight="1" x14ac:dyDescent="0.2">
      <c r="A32" s="383" t="s">
        <v>673</v>
      </c>
      <c r="B32" s="383">
        <v>3648</v>
      </c>
      <c r="C32" s="383"/>
      <c r="D32" s="383">
        <v>1534</v>
      </c>
      <c r="E32" s="383">
        <v>2068</v>
      </c>
      <c r="F32" s="383">
        <v>46</v>
      </c>
      <c r="G32" s="383">
        <v>1</v>
      </c>
      <c r="H32" s="383"/>
      <c r="I32" s="383">
        <v>6</v>
      </c>
      <c r="J32" s="383">
        <v>156</v>
      </c>
      <c r="K32" s="383">
        <v>0</v>
      </c>
      <c r="L32" s="383">
        <v>0</v>
      </c>
      <c r="M32" s="388"/>
      <c r="N32" s="388"/>
      <c r="O32" s="388"/>
      <c r="P32" s="390"/>
      <c r="Q32" s="388"/>
      <c r="R32" s="388"/>
      <c r="S32" s="22"/>
      <c r="T32" s="22"/>
      <c r="U32" s="22"/>
      <c r="V32" s="22"/>
    </row>
    <row r="33" spans="1:22" ht="12.75" customHeight="1" x14ac:dyDescent="0.2">
      <c r="A33" s="191" t="s">
        <v>670</v>
      </c>
      <c r="B33" s="288">
        <v>4845609</v>
      </c>
      <c r="C33" s="288"/>
      <c r="D33" s="288">
        <v>1339710</v>
      </c>
      <c r="E33" s="288">
        <v>2472180</v>
      </c>
      <c r="F33" s="288">
        <v>1033719</v>
      </c>
      <c r="G33" s="288">
        <v>518486</v>
      </c>
      <c r="H33" s="288"/>
      <c r="I33" s="288">
        <v>17537</v>
      </c>
      <c r="J33" s="288">
        <v>470863</v>
      </c>
      <c r="K33" s="288">
        <v>480</v>
      </c>
      <c r="L33" s="288">
        <v>377</v>
      </c>
      <c r="M33" s="388"/>
      <c r="N33" s="388"/>
      <c r="O33" s="388"/>
      <c r="P33" s="390"/>
      <c r="Q33" s="388"/>
      <c r="R33" s="388"/>
      <c r="S33" s="22"/>
      <c r="T33" s="22"/>
      <c r="U33" s="22"/>
      <c r="V33" s="22"/>
    </row>
    <row r="34" spans="1:22" s="322" customFormat="1" x14ac:dyDescent="0.2">
      <c r="A34" s="40" t="s">
        <v>454</v>
      </c>
      <c r="B34" s="34"/>
      <c r="C34" s="34"/>
      <c r="D34" s="34"/>
      <c r="E34" s="34"/>
      <c r="F34" s="34"/>
      <c r="G34" s="34"/>
      <c r="H34" s="34"/>
      <c r="I34" s="34"/>
      <c r="J34" s="34"/>
      <c r="K34" s="34"/>
      <c r="L34"/>
      <c r="M34"/>
      <c r="N34"/>
    </row>
    <row r="35" spans="1:22" ht="12.75" customHeight="1" x14ac:dyDescent="0.2">
      <c r="A35" s="40" t="s">
        <v>616</v>
      </c>
      <c r="L35"/>
    </row>
    <row r="36" spans="1:22" ht="12.75" customHeight="1" x14ac:dyDescent="0.2">
      <c r="A36" s="331" t="s">
        <v>617</v>
      </c>
      <c r="L36"/>
    </row>
    <row r="37" spans="1:22" ht="12.75" customHeight="1" x14ac:dyDescent="0.2">
      <c r="D37" s="364"/>
      <c r="E37" s="364"/>
      <c r="F37" s="364"/>
    </row>
    <row r="38" spans="1:22" ht="12.75" customHeight="1" x14ac:dyDescent="0.2">
      <c r="D38" s="364"/>
      <c r="E38" s="364"/>
      <c r="F38" s="364"/>
    </row>
    <row r="40" spans="1:22" ht="12.75" customHeight="1" x14ac:dyDescent="0.2">
      <c r="F40" s="364"/>
    </row>
    <row r="41" spans="1:22" ht="12.75" customHeight="1" x14ac:dyDescent="0.2">
      <c r="D41" s="364"/>
    </row>
  </sheetData>
  <mergeCells count="2">
    <mergeCell ref="D6:F6"/>
    <mergeCell ref="F7:G7"/>
  </mergeCells>
  <phoneticPr fontId="6" type="noConversion"/>
  <pageMargins left="0.70866141732283472" right="0.15748031496062992" top="0.98425196850393704" bottom="0.55118110236220474" header="0.51181102362204722" footer="0.51181102362204722"/>
  <pageSetup paperSize="9" scale="83" orientation="portrait" r:id="rId1"/>
  <headerFooter alignWithMargins="0">
    <oddHeader>&amp;R&amp;"Arial,Fet"REGIONAL STATISTIK</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B2:C86"/>
  <sheetViews>
    <sheetView showGridLines="0" workbookViewId="0"/>
  </sheetViews>
  <sheetFormatPr defaultRowHeight="12.75" x14ac:dyDescent="0.2"/>
  <cols>
    <col min="1" max="1" width="4.7109375" customWidth="1"/>
    <col min="2" max="2" width="11.42578125" style="5" customWidth="1"/>
    <col min="3" max="3" width="9.140625" style="5"/>
  </cols>
  <sheetData>
    <row r="2" spans="2:3" x14ac:dyDescent="0.2">
      <c r="B2" s="1" t="s">
        <v>396</v>
      </c>
    </row>
    <row r="3" spans="2:3" x14ac:dyDescent="0.2">
      <c r="B3" s="1"/>
    </row>
    <row r="4" spans="2:3" s="5" customFormat="1" ht="12" x14ac:dyDescent="0.2">
      <c r="B4" s="94" t="s">
        <v>491</v>
      </c>
    </row>
    <row r="5" spans="2:3" s="5" customFormat="1" ht="12" x14ac:dyDescent="0.2">
      <c r="B5" s="93"/>
    </row>
    <row r="6" spans="2:3" s="5" customFormat="1" ht="12" x14ac:dyDescent="0.2">
      <c r="B6" s="6" t="s">
        <v>209</v>
      </c>
    </row>
    <row r="7" spans="2:3" s="5" customFormat="1" ht="12" x14ac:dyDescent="0.2">
      <c r="B7" s="5" t="s">
        <v>338</v>
      </c>
      <c r="C7" s="94" t="s">
        <v>515</v>
      </c>
    </row>
    <row r="8" spans="2:3" s="5" customFormat="1" ht="12" x14ac:dyDescent="0.2">
      <c r="B8" s="5" t="s">
        <v>339</v>
      </c>
      <c r="C8" s="94" t="s">
        <v>516</v>
      </c>
    </row>
    <row r="9" spans="2:3" s="5" customFormat="1" ht="12" x14ac:dyDescent="0.2">
      <c r="B9" s="5" t="s">
        <v>340</v>
      </c>
      <c r="C9" s="94" t="s">
        <v>518</v>
      </c>
    </row>
    <row r="10" spans="2:3" s="5" customFormat="1" ht="12" x14ac:dyDescent="0.2">
      <c r="B10" s="5" t="s">
        <v>341</v>
      </c>
      <c r="C10" s="94" t="s">
        <v>520</v>
      </c>
    </row>
    <row r="11" spans="2:3" s="5" customFormat="1" ht="12" x14ac:dyDescent="0.2">
      <c r="B11" s="5" t="s">
        <v>392</v>
      </c>
      <c r="C11" s="94" t="s">
        <v>522</v>
      </c>
    </row>
    <row r="12" spans="2:3" s="5" customFormat="1" ht="12" x14ac:dyDescent="0.2">
      <c r="B12" s="5" t="s">
        <v>41</v>
      </c>
      <c r="C12" s="94" t="s">
        <v>619</v>
      </c>
    </row>
    <row r="13" spans="2:3" s="5" customFormat="1" ht="12" x14ac:dyDescent="0.2">
      <c r="B13" s="5" t="s">
        <v>393</v>
      </c>
      <c r="C13" s="94" t="s">
        <v>635</v>
      </c>
    </row>
    <row r="14" spans="2:3" s="5" customFormat="1" ht="12" x14ac:dyDescent="0.2">
      <c r="B14" s="5" t="s">
        <v>394</v>
      </c>
      <c r="C14" s="94" t="s">
        <v>636</v>
      </c>
    </row>
    <row r="15" spans="2:3" s="5" customFormat="1" ht="12" x14ac:dyDescent="0.2">
      <c r="B15" s="5" t="s">
        <v>46</v>
      </c>
      <c r="C15" s="94" t="s">
        <v>528</v>
      </c>
    </row>
    <row r="16" spans="2:3" s="5" customFormat="1" ht="12" x14ac:dyDescent="0.2">
      <c r="C16" s="94"/>
    </row>
    <row r="17" spans="2:3" s="5" customFormat="1" ht="12" x14ac:dyDescent="0.2">
      <c r="C17" s="94"/>
    </row>
    <row r="18" spans="2:3" s="5" customFormat="1" ht="12" x14ac:dyDescent="0.2">
      <c r="B18" s="6" t="s">
        <v>342</v>
      </c>
    </row>
    <row r="19" spans="2:3" s="5" customFormat="1" ht="12" x14ac:dyDescent="0.2">
      <c r="B19" s="5" t="s">
        <v>343</v>
      </c>
      <c r="C19" s="94" t="s">
        <v>530</v>
      </c>
    </row>
    <row r="20" spans="2:3" s="5" customFormat="1" ht="12" x14ac:dyDescent="0.2">
      <c r="B20" s="5" t="s">
        <v>344</v>
      </c>
      <c r="C20" s="94" t="s">
        <v>532</v>
      </c>
    </row>
    <row r="21" spans="2:3" s="5" customFormat="1" ht="12" x14ac:dyDescent="0.2">
      <c r="B21" s="5" t="s">
        <v>345</v>
      </c>
      <c r="C21" s="94" t="s">
        <v>534</v>
      </c>
    </row>
    <row r="22" spans="2:3" s="5" customFormat="1" ht="12" x14ac:dyDescent="0.2">
      <c r="B22" s="5" t="s">
        <v>346</v>
      </c>
      <c r="C22" s="94" t="s">
        <v>536</v>
      </c>
    </row>
    <row r="23" spans="2:3" s="5" customFormat="1" ht="12" x14ac:dyDescent="0.2">
      <c r="B23" s="5" t="s">
        <v>347</v>
      </c>
      <c r="C23" s="94" t="s">
        <v>626</v>
      </c>
    </row>
    <row r="24" spans="2:3" s="5" customFormat="1" ht="12" x14ac:dyDescent="0.2">
      <c r="B24" s="5" t="s">
        <v>348</v>
      </c>
      <c r="C24" s="94" t="s">
        <v>540</v>
      </c>
    </row>
    <row r="25" spans="2:3" s="5" customFormat="1" ht="12" x14ac:dyDescent="0.2">
      <c r="B25" s="5" t="s">
        <v>349</v>
      </c>
      <c r="C25" s="94" t="s">
        <v>542</v>
      </c>
    </row>
    <row r="26" spans="2:3" s="5" customFormat="1" ht="12" x14ac:dyDescent="0.2">
      <c r="B26" s="5" t="s">
        <v>350</v>
      </c>
      <c r="C26" s="94" t="s">
        <v>632</v>
      </c>
    </row>
    <row r="27" spans="2:3" s="5" customFormat="1" ht="12" x14ac:dyDescent="0.2">
      <c r="B27" s="5" t="s">
        <v>351</v>
      </c>
      <c r="C27" s="94" t="s">
        <v>546</v>
      </c>
    </row>
    <row r="28" spans="2:3" s="5" customFormat="1" ht="12" x14ac:dyDescent="0.2">
      <c r="B28" s="5" t="s">
        <v>352</v>
      </c>
      <c r="C28" s="94" t="s">
        <v>548</v>
      </c>
    </row>
    <row r="29" spans="2:3" s="5" customFormat="1" ht="12" x14ac:dyDescent="0.2">
      <c r="C29" s="94"/>
    </row>
    <row r="30" spans="2:3" s="5" customFormat="1" ht="12" x14ac:dyDescent="0.2">
      <c r="C30" s="94"/>
    </row>
    <row r="31" spans="2:3" s="5" customFormat="1" ht="12" x14ac:dyDescent="0.2">
      <c r="B31" s="6" t="s">
        <v>211</v>
      </c>
    </row>
    <row r="32" spans="2:3" s="5" customFormat="1" ht="12" x14ac:dyDescent="0.2">
      <c r="B32" s="5" t="s">
        <v>353</v>
      </c>
      <c r="C32" s="94" t="s">
        <v>627</v>
      </c>
    </row>
    <row r="33" spans="2:3" s="5" customFormat="1" ht="12" x14ac:dyDescent="0.2">
      <c r="B33" s="5" t="s">
        <v>354</v>
      </c>
      <c r="C33" s="94" t="s">
        <v>702</v>
      </c>
    </row>
    <row r="34" spans="2:3" s="5" customFormat="1" ht="12" x14ac:dyDescent="0.2">
      <c r="B34" s="5" t="s">
        <v>355</v>
      </c>
      <c r="C34" s="94" t="s">
        <v>552</v>
      </c>
    </row>
    <row r="35" spans="2:3" s="5" customFormat="1" ht="12" x14ac:dyDescent="0.2">
      <c r="B35" s="5" t="s">
        <v>138</v>
      </c>
      <c r="C35" s="94" t="s">
        <v>554</v>
      </c>
    </row>
    <row r="36" spans="2:3" s="5" customFormat="1" ht="12" x14ac:dyDescent="0.2">
      <c r="B36" s="5" t="s">
        <v>139</v>
      </c>
      <c r="C36" s="94" t="s">
        <v>556</v>
      </c>
    </row>
    <row r="37" spans="2:3" s="5" customFormat="1" ht="12" x14ac:dyDescent="0.2"/>
    <row r="38" spans="2:3" s="5" customFormat="1" ht="12" x14ac:dyDescent="0.2"/>
    <row r="39" spans="2:3" s="5" customFormat="1" ht="12" x14ac:dyDescent="0.2">
      <c r="B39" s="6" t="s">
        <v>212</v>
      </c>
    </row>
    <row r="40" spans="2:3" s="5" customFormat="1" ht="12" x14ac:dyDescent="0.2">
      <c r="B40" s="5" t="s">
        <v>140</v>
      </c>
      <c r="C40" s="94" t="s">
        <v>628</v>
      </c>
    </row>
    <row r="41" spans="2:3" s="5" customFormat="1" ht="12" x14ac:dyDescent="0.2">
      <c r="B41" s="5" t="s">
        <v>141</v>
      </c>
      <c r="C41" s="94" t="s">
        <v>560</v>
      </c>
    </row>
    <row r="42" spans="2:3" s="5" customFormat="1" ht="12" x14ac:dyDescent="0.2">
      <c r="B42" s="5" t="s">
        <v>149</v>
      </c>
      <c r="C42" s="94" t="s">
        <v>562</v>
      </c>
    </row>
    <row r="43" spans="2:3" s="5" customFormat="1" ht="12" x14ac:dyDescent="0.2">
      <c r="B43" s="5" t="s">
        <v>152</v>
      </c>
      <c r="C43" s="94" t="s">
        <v>563</v>
      </c>
    </row>
    <row r="44" spans="2:3" s="5" customFormat="1" ht="12" x14ac:dyDescent="0.2">
      <c r="C44" s="94"/>
    </row>
    <row r="45" spans="2:3" s="5" customFormat="1" ht="12" x14ac:dyDescent="0.2">
      <c r="C45" s="94"/>
    </row>
    <row r="46" spans="2:3" s="5" customFormat="1" ht="12" x14ac:dyDescent="0.2">
      <c r="B46" s="6" t="s">
        <v>356</v>
      </c>
    </row>
    <row r="47" spans="2:3" s="5" customFormat="1" ht="12" x14ac:dyDescent="0.2">
      <c r="B47" s="5" t="s">
        <v>155</v>
      </c>
      <c r="C47" s="94" t="s">
        <v>566</v>
      </c>
    </row>
    <row r="48" spans="2:3" s="5" customFormat="1" ht="12" x14ac:dyDescent="0.2">
      <c r="B48" s="5" t="s">
        <v>156</v>
      </c>
      <c r="C48" s="94" t="s">
        <v>568</v>
      </c>
    </row>
    <row r="49" spans="2:3" s="5" customFormat="1" ht="12" x14ac:dyDescent="0.2">
      <c r="B49" s="5" t="s">
        <v>157</v>
      </c>
      <c r="C49" s="94" t="s">
        <v>570</v>
      </c>
    </row>
    <row r="50" spans="2:3" s="5" customFormat="1" ht="12" x14ac:dyDescent="0.2">
      <c r="C50" s="94"/>
    </row>
    <row r="51" spans="2:3" s="5" customFormat="1" ht="12" x14ac:dyDescent="0.2">
      <c r="C51" s="94"/>
    </row>
    <row r="52" spans="2:3" s="5" customFormat="1" ht="12" x14ac:dyDescent="0.2">
      <c r="B52" s="6" t="s">
        <v>214</v>
      </c>
    </row>
    <row r="53" spans="2:3" s="5" customFormat="1" ht="12" x14ac:dyDescent="0.2">
      <c r="B53" s="5" t="s">
        <v>169</v>
      </c>
      <c r="C53" s="94" t="s">
        <v>629</v>
      </c>
    </row>
    <row r="54" spans="2:3" s="5" customFormat="1" ht="12" x14ac:dyDescent="0.2">
      <c r="B54" s="5" t="s">
        <v>173</v>
      </c>
      <c r="C54" s="94" t="s">
        <v>630</v>
      </c>
    </row>
    <row r="55" spans="2:3" s="5" customFormat="1" ht="12" x14ac:dyDescent="0.2">
      <c r="B55" s="5" t="s">
        <v>179</v>
      </c>
      <c r="C55" s="94" t="s">
        <v>576</v>
      </c>
    </row>
    <row r="56" spans="2:3" s="5" customFormat="1" ht="12" x14ac:dyDescent="0.2">
      <c r="B56" s="5" t="s">
        <v>186</v>
      </c>
      <c r="C56" s="94" t="s">
        <v>578</v>
      </c>
    </row>
    <row r="57" spans="2:3" s="5" customFormat="1" ht="12" x14ac:dyDescent="0.2">
      <c r="C57" s="94"/>
    </row>
    <row r="58" spans="2:3" s="5" customFormat="1" ht="12" x14ac:dyDescent="0.2">
      <c r="C58" s="94"/>
    </row>
    <row r="59" spans="2:3" s="5" customFormat="1" ht="12" x14ac:dyDescent="0.2">
      <c r="B59" s="6" t="s">
        <v>357</v>
      </c>
    </row>
    <row r="60" spans="2:3" s="5" customFormat="1" ht="12" x14ac:dyDescent="0.2">
      <c r="B60" s="5" t="s">
        <v>190</v>
      </c>
      <c r="C60" s="94" t="s">
        <v>631</v>
      </c>
    </row>
    <row r="61" spans="2:3" s="5" customFormat="1" ht="12" x14ac:dyDescent="0.2">
      <c r="B61" s="5" t="s">
        <v>320</v>
      </c>
      <c r="C61" s="94" t="s">
        <v>637</v>
      </c>
    </row>
    <row r="62" spans="2:3" s="5" customFormat="1" ht="12" x14ac:dyDescent="0.2">
      <c r="B62" s="5" t="s">
        <v>321</v>
      </c>
      <c r="C62" s="94" t="s">
        <v>638</v>
      </c>
    </row>
    <row r="63" spans="2:3" s="5" customFormat="1" ht="12" x14ac:dyDescent="0.2">
      <c r="C63" s="94"/>
    </row>
    <row r="64" spans="2:3" s="5" customFormat="1" ht="12" x14ac:dyDescent="0.2">
      <c r="C64" s="94"/>
    </row>
    <row r="65" spans="2:3" s="5" customFormat="1" ht="12" x14ac:dyDescent="0.2">
      <c r="B65" s="6" t="s">
        <v>215</v>
      </c>
    </row>
    <row r="66" spans="2:3" s="5" customFormat="1" ht="12" x14ac:dyDescent="0.2">
      <c r="B66" s="5" t="s">
        <v>195</v>
      </c>
      <c r="C66" s="94" t="s">
        <v>583</v>
      </c>
    </row>
    <row r="67" spans="2:3" s="5" customFormat="1" ht="12" x14ac:dyDescent="0.2">
      <c r="B67" s="5" t="s">
        <v>198</v>
      </c>
      <c r="C67" s="94" t="s">
        <v>585</v>
      </c>
    </row>
    <row r="68" spans="2:3" s="5" customFormat="1" ht="12" x14ac:dyDescent="0.2">
      <c r="B68" s="5" t="s">
        <v>204</v>
      </c>
      <c r="C68" s="94" t="s">
        <v>587</v>
      </c>
    </row>
    <row r="69" spans="2:3" s="5" customFormat="1" ht="12" x14ac:dyDescent="0.2">
      <c r="B69" s="5" t="s">
        <v>205</v>
      </c>
      <c r="C69" s="94" t="s">
        <v>589</v>
      </c>
    </row>
    <row r="70" spans="2:3" s="5" customFormat="1" ht="12" x14ac:dyDescent="0.2">
      <c r="C70" s="94"/>
    </row>
    <row r="71" spans="2:3" s="5" customFormat="1" ht="12" x14ac:dyDescent="0.2">
      <c r="C71" s="94"/>
    </row>
    <row r="72" spans="2:3" s="5" customFormat="1" ht="12" x14ac:dyDescent="0.2">
      <c r="B72" s="6" t="s">
        <v>358</v>
      </c>
    </row>
    <row r="73" spans="2:3" s="5" customFormat="1" ht="12" x14ac:dyDescent="0.2">
      <c r="B73" s="5" t="s">
        <v>207</v>
      </c>
      <c r="C73" s="94" t="s">
        <v>591</v>
      </c>
    </row>
    <row r="74" spans="2:3" s="5" customFormat="1" ht="12" x14ac:dyDescent="0.2">
      <c r="B74" s="5" t="s">
        <v>235</v>
      </c>
      <c r="C74" s="94" t="s">
        <v>593</v>
      </c>
    </row>
    <row r="75" spans="2:3" s="5" customFormat="1" ht="12" x14ac:dyDescent="0.2">
      <c r="B75" s="5" t="s">
        <v>237</v>
      </c>
      <c r="C75" s="94" t="s">
        <v>595</v>
      </c>
    </row>
    <row r="76" spans="2:3" s="5" customFormat="1" ht="12" x14ac:dyDescent="0.2">
      <c r="B76" s="5" t="s">
        <v>238</v>
      </c>
      <c r="C76" s="94" t="s">
        <v>597</v>
      </c>
    </row>
    <row r="77" spans="2:3" s="5" customFormat="1" ht="12" x14ac:dyDescent="0.2">
      <c r="B77" s="5" t="s">
        <v>244</v>
      </c>
      <c r="C77" s="94" t="s">
        <v>599</v>
      </c>
    </row>
    <row r="78" spans="2:3" s="5" customFormat="1" ht="12" x14ac:dyDescent="0.2">
      <c r="B78" s="5" t="s">
        <v>245</v>
      </c>
      <c r="C78" s="94" t="s">
        <v>601</v>
      </c>
    </row>
    <row r="79" spans="2:3" s="5" customFormat="1" ht="12" x14ac:dyDescent="0.2">
      <c r="C79" s="94"/>
    </row>
    <row r="80" spans="2:3" s="5" customFormat="1" ht="12" x14ac:dyDescent="0.2">
      <c r="B80" s="6" t="s">
        <v>359</v>
      </c>
    </row>
    <row r="81" spans="2:3" s="5" customFormat="1" ht="12" x14ac:dyDescent="0.2">
      <c r="B81" s="5" t="s">
        <v>246</v>
      </c>
      <c r="C81" s="94" t="s">
        <v>603</v>
      </c>
    </row>
    <row r="82" spans="2:3" s="5" customFormat="1" ht="12" x14ac:dyDescent="0.2">
      <c r="B82" s="5" t="s">
        <v>253</v>
      </c>
      <c r="C82" s="94" t="s">
        <v>633</v>
      </c>
    </row>
    <row r="83" spans="2:3" s="5" customFormat="1" ht="12" x14ac:dyDescent="0.2">
      <c r="B83" s="5" t="s">
        <v>254</v>
      </c>
      <c r="C83" s="94" t="s">
        <v>609</v>
      </c>
    </row>
    <row r="84" spans="2:3" s="5" customFormat="1" ht="12" x14ac:dyDescent="0.2">
      <c r="B84" s="5" t="s">
        <v>256</v>
      </c>
      <c r="C84" s="94" t="s">
        <v>634</v>
      </c>
    </row>
    <row r="85" spans="2:3" s="5" customFormat="1" ht="12" x14ac:dyDescent="0.2">
      <c r="C85" s="94"/>
    </row>
    <row r="86" spans="2:3" x14ac:dyDescent="0.2">
      <c r="B86" s="94" t="s">
        <v>492</v>
      </c>
    </row>
  </sheetData>
  <hyperlinks>
    <hyperlink ref="C7" location="'PB Tab 1-2'!A1" display="Personbilar, nyregistreringar samt avregistreringar efter avregistreringsorsak, årsvis 2006-2015" xr:uid="{00000000-0004-0000-0200-000000000000}"/>
    <hyperlink ref="C9" location="'PB Tab 3-4'!A1" display="Avställda personbilar efter ägare, årsvis 2006-2015" xr:uid="{00000000-0004-0000-0200-000001000000}"/>
    <hyperlink ref="C10" location="'PB Tab 3-4'!A1" display="Leasade personbilar (uthyrda minst ett år) efter ägare, årsvis 2000-2009" xr:uid="{00000000-0004-0000-0200-000002000000}"/>
    <hyperlink ref="C11" location="'PB Tab 6'!A1" display="Personbilar i trafik efter drivmedel, årsvis 2003-2012" xr:uid="{00000000-0004-0000-0200-000003000000}"/>
    <hyperlink ref="C12" location="'PB Tab 7-8'!A1" display="Personbilar i trafik efter årsmodell/tillverkningsår och ägare vid slutet av år 2012" xr:uid="{00000000-0004-0000-0200-000004000000}"/>
    <hyperlink ref="C13" location="'PB Tab 7-8'!A1" display="Personbilar i trafik fördelade efter tjänstevikt och ålder vid slutet av år 2012" xr:uid="{00000000-0004-0000-0200-000005000000}"/>
    <hyperlink ref="C14" location="'PB Tab 9'!A1" display="Personbilar efter ägarens näringstillhörighet och status vid slutet av år 2012" xr:uid="{00000000-0004-0000-0200-000006000000}"/>
    <hyperlink ref="C19" location="'LB Tab 1-3'!A1" display="Lastbilar, bestånd efter status och totalvikt, nyregistreringar efter totalvikt samt avregistreringar, årsvis 2004-2014" xr:uid="{00000000-0004-0000-0200-000007000000}"/>
    <hyperlink ref="C20" location="'LB Tab 1-3'!A1" display="Lastbilar i trafik efter karosseri, årsvis 2004-2014" xr:uid="{00000000-0004-0000-0200-000008000000}"/>
    <hyperlink ref="C22" location="'LB Tab 4-5'!A1" display="Avställda lastbilar efter karosseri, årsvis 2004-2014" xr:uid="{00000000-0004-0000-0200-000009000000}"/>
    <hyperlink ref="C23" location="'LB Tab 4-5'!A1" display="Lastbilar efter ägande,yrkesmässig trafik, firmabilstrafik, totalvikt och leasing, årsvis 2004-2014" xr:uid="{00000000-0004-0000-0200-00000A000000}"/>
    <hyperlink ref="C24" location="'LB Tab 6-7'!A1" display="Lastbilar i trafik efter maximilastvikt och karosseri vid slutet av år 2014" xr:uid="{00000000-0004-0000-0200-00000B000000}"/>
    <hyperlink ref="C25" location="'LB Tab 6-7'!A1" display="Lastbilar i trafik efter totalvikt och karosseri vid slutet av år 2014" xr:uid="{00000000-0004-0000-0200-00000C000000}"/>
    <hyperlink ref="C26" location="'LB Tab 8'!A1" display="Lastbilar i trafik efter ägarens näringstillhörighet och totalvikt vid slutet av år 2014" xr:uid="{00000000-0004-0000-0200-00000D000000}"/>
    <hyperlink ref="C27" location="'LB Tab 9-10'!A1" display="Lätta  lastbilar i trafik efter drivmedel, årsvis 2004-2014" xr:uid="{00000000-0004-0000-0200-00000E000000}"/>
    <hyperlink ref="C28" location="'LB Tab 9-10'!A1" display="Tunga lastbilar i trafik efter drivmedel, årsvis 2005-2014" xr:uid="{00000000-0004-0000-0200-00000F000000}"/>
    <hyperlink ref="C32" location="'BU Tab 1-3'!A1" display="Bussar, bestånd efter status, nyregistreringar samt avregistreringar, årsvis 2006-2015" xr:uid="{00000000-0004-0000-0200-000010000000}"/>
    <hyperlink ref="C33" location="'BU Tab 1-3'!A1" display="Bussar i trafik efter tillåtet antal passagerare (både sittande och stående), årsvis 2006-2015" xr:uid="{00000000-0004-0000-0200-000011000000}"/>
    <hyperlink ref="C35" location="'BU Tab 4-5'!A1" display="Bussar i trafik efter drivmedel, årsvis 2006-2015" xr:uid="{00000000-0004-0000-0200-000012000000}"/>
    <hyperlink ref="C36" location="'BU Tab 4-5'!A1" display="Leasade bussar i trafik efter antal passagerare, årsvis 2010-2015" xr:uid="{00000000-0004-0000-0200-000013000000}"/>
    <hyperlink ref="C40" location="'MC Tab 1-2'!A1" display="Motorcyklar, nyregistreringar och avregistreringar efter ägare, årsvis 2000‑2009" xr:uid="{00000000-0004-0000-0200-000014000000}"/>
    <hyperlink ref="C41" location="'MC Tab 1-2'!A1" display="Motorcyklar, nyregistreringar och avregistreringar efter cylindervolym och ägare år 2009" xr:uid="{00000000-0004-0000-0200-000015000000}"/>
    <hyperlink ref="C42" location="'MC Tab 3-4'!A1" display="Motorcyklar, bestånd efter status och ägare, årsvis 2000-2009" xr:uid="{00000000-0004-0000-0200-000016000000}"/>
    <hyperlink ref="C43" location="'MC Tab 3-4'!A1" display="Motorcyklar i trafik efter årsmodell/tillverkningsår och cylindervolym vid slutet av år 2009" xr:uid="{00000000-0004-0000-0200-000017000000}"/>
    <hyperlink ref="C47" location="'MP Tab 1-2'!A1" display="Mopeder klass I, nyregistreringar och avregistreringar efter ägare, årsvis 2000-2009" xr:uid="{00000000-0004-0000-0200-000018000000}"/>
    <hyperlink ref="C48" location="'MP Tab 1-2'!A1" display="Mopeder klass I, bestånd efter status och ägare, årsvis 2000-2009" xr:uid="{00000000-0004-0000-0200-000019000000}"/>
    <hyperlink ref="C49" location="'MP Tab 3'!A1" display="Mopeder klass I i trafik efter ägarens ålder och kön vid slutet av år 2009" xr:uid="{00000000-0004-0000-0200-00001A000000}"/>
    <hyperlink ref="C53" location="'TR Tab 1-2'!A1" display="Traktorer, bestånd efter status, nyregistreringar och avregistreringar, årsvis 2000-2009" xr:uid="{00000000-0004-0000-0200-00001B000000}"/>
    <hyperlink ref="C54" location="'TR Tab 1-2'!A1" display="Traktorer i trafik efter ägarens näringstillhörighet, årsvis 2000-2009" xr:uid="{00000000-0004-0000-0200-00001C000000}"/>
    <hyperlink ref="C55" location="'TR Tab 3-4'!A1" display="Traktorer i trafik efter årsmodell/tillverkningsår och tjänstevikt vid slutet av år 2009" xr:uid="{00000000-0004-0000-0200-00001D000000}"/>
    <hyperlink ref="C56" location="'TR Tab 3-4'!A1" display="Traktorer i trafik efter tjänstevikt och drivmedel vid slutet av år 2009" xr:uid="{00000000-0004-0000-0200-00001E000000}"/>
    <hyperlink ref="C60" location="'TS Tab 1-2'!A1" display="Terrängskotrar, bestånd efter status, nyregistreringar och avregistrering, årsvis 2000-2009" xr:uid="{00000000-0004-0000-0200-00001F000000}"/>
    <hyperlink ref="C61" location="'TS Tab 1-2'!A1" display="Terrängskotrar i trafik efter årsmodell/tillverkningsår och ägare vid slutet av år 2009" xr:uid="{00000000-0004-0000-0200-000020000000}"/>
    <hyperlink ref="C66" location="'SL Tab 1-2'!A1" display="Släpvagnar, bestånd efter status, nyregistreringar och avregistreringar, årsvis 2000-2009" xr:uid="{00000000-0004-0000-0200-000021000000}"/>
    <hyperlink ref="C67" location="'SL Tab 1-2'!A1" display="Nyregistreringar av släpvagnar efter karosseri, årsvis 2000-2009" xr:uid="{00000000-0004-0000-0200-000022000000}"/>
    <hyperlink ref="C68" location="'SL Tab 3-4'!A1" display="Släpvagnar i trafik efter karosseri, årsvis 2000-2009" xr:uid="{00000000-0004-0000-0200-000023000000}"/>
    <hyperlink ref="C69" location="'SL Tab 3-4'!A1" display="Släpvagnar i trafik efter totalvikt och karosseri vid slutet av år 2009" xr:uid="{00000000-0004-0000-0200-000024000000}"/>
    <hyperlink ref="C73" location="'RS Tab 1'!A1" display="Nyregistreringar av fordon efter län och fordonsslag år 2009" xr:uid="{00000000-0004-0000-0200-000025000000}"/>
    <hyperlink ref="C74" location="'RS Tab 2'!A1" display="Fordon i trafik efter län och fordonsslag vid slutet av år 2009" xr:uid="{00000000-0004-0000-0200-000026000000}"/>
    <hyperlink ref="C75" location="'RS Tab 3'!A1" display="Avställda fordon efter län och fordonsslag vid slutet av år 2009" xr:uid="{00000000-0004-0000-0200-000027000000}"/>
    <hyperlink ref="C76" location="'RS Tab 4'!A1" display="Personbilar i trafik efter län, ägare, taxi och leasing vid slutet av år 2009" xr:uid="{00000000-0004-0000-0200-000028000000}"/>
    <hyperlink ref="C77" location="'RS Tab 5'!A1" display="Personbilar i trafik efter län och drivmedel vid slutet av år 2009" xr:uid="{00000000-0004-0000-0200-000029000000}"/>
    <hyperlink ref="C78" location="'RS Tab 6'!A1" display="Nyregistreringar av personbilar efter län och drivmedel år 2009" xr:uid="{00000000-0004-0000-0200-00002A000000}"/>
    <hyperlink ref="C81" location="'KÖ Tab 1 '!A1" display="Innehav av körkort klass B (personbil och lätt lastbil) i andel av befolkningen efter län och ålder vid slutet av år 2009" xr:uid="{00000000-0004-0000-0200-00002B000000}"/>
    <hyperlink ref="C82" location="'KÖ Tab 2'!A1" display="Innehav av körkort klass A (motorcykel) i andel av befolkningen efter län och ålder vid slutet av år 2009" xr:uid="{00000000-0004-0000-0200-00002C000000}"/>
    <hyperlink ref="C83" location="'KÖ Tab 3-4'!A1" display="Innehav av körkort klass C och D (tung lastbil och buss) efter län och ålder vid slutet av år 2009" xr:uid="{00000000-0004-0000-0200-00002D000000}"/>
    <hyperlink ref="C84" location="'KÖ Tab 3-4'!A1" display="Körkortsinnehav (antal) för kvinnor och män fördelat på fordonsslag och körkortsinnehavarens ålder vid slutet av år 2009" xr:uid="{00000000-0004-0000-0200-00002E000000}"/>
    <hyperlink ref="C62" location="'TS Tab 1-2'!A1" display="Terrängskotrar i trafik efter årsmodell/tillverkningsår och ägare vid slutet av år 2009" xr:uid="{00000000-0004-0000-0200-00002F000000}"/>
    <hyperlink ref="C8" location="'PB Tab 1-2'!A1" display="Personbilar i trafik efter ägare, årsvis 2006-2015" xr:uid="{00000000-0004-0000-0200-000030000000}"/>
    <hyperlink ref="C21" location="'LB Tab 1-3'!A1" display="Nyregistrerade lastbilar efter karosseri, årsvis 2004-2014" xr:uid="{00000000-0004-0000-0200-000031000000}"/>
    <hyperlink ref="C34" location="'BU Tab 1-3'!A1" display="Bussar i trafik och avställda fördelat på ägare, yrkesmässig trafik och firmabilstrafik, årsvis 2006-2015" xr:uid="{00000000-0004-0000-0200-000032000000}"/>
    <hyperlink ref="B4" location="'Mer om statistiken'!A1" display="Mer om statistiken" xr:uid="{00000000-0004-0000-0200-000033000000}"/>
    <hyperlink ref="B86" location="Teckenförklaringar!A1" display="Teckenförklaringar" xr:uid="{00000000-0004-0000-0200-000034000000}"/>
    <hyperlink ref="C15" location="'PB Tab 10'!A1" display="Husbilar, bestånd efter status, nyregistreringar samt avregistreringar, årsvis 2007–2016" xr:uid="{00000000-0004-0000-0200-000035000000}"/>
  </hyperlinks>
  <pageMargins left="0.70866141732283472" right="0.70866141732283472" top="0.74803149606299213" bottom="0.74803149606299213" header="0.31496062992125984" footer="0.31496062992125984"/>
  <pageSetup paperSize="9" scale="70" fitToHeight="0" orientation="portrait" r:id="rId1"/>
  <rowBreaks count="1" manualBreakCount="1">
    <brk id="70"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0">
    <tabColor rgb="FF00B050"/>
    <pageSetUpPr fitToPage="1"/>
  </sheetPr>
  <dimension ref="A1:AB301"/>
  <sheetViews>
    <sheetView showGridLines="0" zoomScaleNormal="100" workbookViewId="0"/>
  </sheetViews>
  <sheetFormatPr defaultColWidth="9.140625" defaultRowHeight="12.75" customHeight="1" x14ac:dyDescent="0.2"/>
  <cols>
    <col min="1" max="1" width="23.28515625" style="21" customWidth="1"/>
    <col min="2" max="2" width="12.140625" style="21" customWidth="1"/>
    <col min="3" max="3" width="10.140625" style="21" customWidth="1"/>
    <col min="4" max="4" width="9.7109375" style="21" customWidth="1"/>
    <col min="5" max="5" width="10.42578125" style="21" customWidth="1"/>
    <col min="6" max="6" width="11.42578125" style="21" customWidth="1"/>
    <col min="7" max="7" width="13.85546875" style="21" customWidth="1"/>
    <col min="8" max="8" width="9.85546875" style="21" customWidth="1"/>
    <col min="9" max="9" width="10.42578125" style="21" customWidth="1"/>
    <col min="10" max="10" width="11.140625" style="22" customWidth="1"/>
    <col min="11" max="12" width="9.140625" style="22"/>
    <col min="13" max="15" width="8.7109375"/>
    <col min="16" max="16" width="13.28515625" customWidth="1"/>
    <col min="17" max="27" width="8.7109375" customWidth="1"/>
    <col min="28" max="16384" width="9.140625" style="21"/>
  </cols>
  <sheetData>
    <row r="1" spans="1:28" ht="12.75" customHeight="1" x14ac:dyDescent="0.2">
      <c r="J1" s="55"/>
    </row>
    <row r="2" spans="1:28" ht="12.75" customHeight="1" x14ac:dyDescent="0.2">
      <c r="A2" s="205" t="s">
        <v>244</v>
      </c>
    </row>
    <row r="3" spans="1:28" ht="12.75" customHeight="1" x14ac:dyDescent="0.2">
      <c r="A3" s="131" t="s">
        <v>599</v>
      </c>
      <c r="AB3"/>
    </row>
    <row r="4" spans="1:28" ht="12.75" customHeight="1" x14ac:dyDescent="0.2">
      <c r="A4" s="36" t="s">
        <v>600</v>
      </c>
      <c r="AB4"/>
    </row>
    <row r="5" spans="1:28" ht="12.75" customHeight="1" x14ac:dyDescent="0.2">
      <c r="A5" s="17"/>
      <c r="B5" s="17"/>
      <c r="C5" s="17"/>
      <c r="D5" s="17"/>
      <c r="E5" s="17"/>
      <c r="F5" s="17"/>
      <c r="G5" s="17"/>
      <c r="H5" s="17"/>
      <c r="I5" s="17"/>
      <c r="J5" s="17"/>
      <c r="K5" s="17"/>
      <c r="AB5"/>
    </row>
    <row r="6" spans="1:28" s="152" customFormat="1" ht="37.5" customHeight="1" x14ac:dyDescent="0.2">
      <c r="A6" s="153" t="s">
        <v>208</v>
      </c>
      <c r="B6" s="61" t="s">
        <v>43</v>
      </c>
      <c r="C6" s="61" t="s">
        <v>45</v>
      </c>
      <c r="D6" s="61" t="s">
        <v>38</v>
      </c>
      <c r="E6" s="61" t="s">
        <v>406</v>
      </c>
      <c r="F6" s="61" t="s">
        <v>407</v>
      </c>
      <c r="G6" s="61" t="s">
        <v>408</v>
      </c>
      <c r="H6" s="61" t="s">
        <v>403</v>
      </c>
      <c r="I6" s="61" t="s">
        <v>131</v>
      </c>
      <c r="J6" s="424" t="s">
        <v>15</v>
      </c>
      <c r="K6" s="61" t="s">
        <v>395</v>
      </c>
      <c r="L6" s="153"/>
      <c r="M6"/>
      <c r="N6"/>
      <c r="O6"/>
      <c r="P6"/>
      <c r="Q6"/>
      <c r="R6"/>
      <c r="S6"/>
      <c r="T6"/>
      <c r="U6"/>
      <c r="V6"/>
      <c r="W6"/>
      <c r="X6"/>
      <c r="Y6"/>
      <c r="Z6"/>
      <c r="AA6"/>
      <c r="AB6"/>
    </row>
    <row r="7" spans="1:28" s="167" customFormat="1" ht="12.75" customHeight="1" x14ac:dyDescent="0.2">
      <c r="A7" s="124"/>
      <c r="B7" s="155"/>
      <c r="C7" s="107"/>
      <c r="D7" s="155"/>
      <c r="E7" s="77"/>
      <c r="F7" s="127"/>
      <c r="G7" s="127"/>
      <c r="H7" s="155"/>
      <c r="I7" s="107"/>
      <c r="J7" s="18"/>
      <c r="K7" s="18"/>
      <c r="L7" s="18"/>
      <c r="M7"/>
      <c r="N7"/>
      <c r="O7"/>
      <c r="P7"/>
      <c r="Q7"/>
      <c r="R7"/>
      <c r="S7"/>
      <c r="T7"/>
      <c r="U7"/>
      <c r="V7"/>
      <c r="W7"/>
      <c r="X7"/>
      <c r="Y7"/>
      <c r="Z7"/>
      <c r="AA7"/>
      <c r="AB7"/>
    </row>
    <row r="8" spans="1:28" s="15" customFormat="1" ht="12.75" customHeight="1" x14ac:dyDescent="0.2">
      <c r="A8" s="312" t="s">
        <v>429</v>
      </c>
      <c r="B8" s="327">
        <v>468517</v>
      </c>
      <c r="C8" s="327">
        <v>361882</v>
      </c>
      <c r="D8" s="327">
        <v>3669</v>
      </c>
      <c r="E8" s="327">
        <v>25785</v>
      </c>
      <c r="F8" s="327">
        <v>17718</v>
      </c>
      <c r="G8" s="327">
        <v>40066</v>
      </c>
      <c r="H8" s="327">
        <v>11882</v>
      </c>
      <c r="I8" s="327">
        <v>51</v>
      </c>
      <c r="J8" s="327">
        <v>929570</v>
      </c>
      <c r="K8" s="327">
        <v>84957</v>
      </c>
      <c r="L8"/>
      <c r="M8"/>
      <c r="N8"/>
      <c r="O8"/>
      <c r="P8"/>
      <c r="Q8"/>
      <c r="R8"/>
      <c r="S8"/>
      <c r="T8"/>
      <c r="U8"/>
      <c r="V8"/>
      <c r="W8"/>
      <c r="X8"/>
    </row>
    <row r="9" spans="1:28" s="15" customFormat="1" ht="12.75" customHeight="1" x14ac:dyDescent="0.2">
      <c r="A9" s="315" t="s">
        <v>430</v>
      </c>
      <c r="B9" s="328">
        <v>93701</v>
      </c>
      <c r="C9" s="328">
        <v>55311</v>
      </c>
      <c r="D9" s="328">
        <v>325</v>
      </c>
      <c r="E9" s="328">
        <v>2390</v>
      </c>
      <c r="F9" s="328">
        <v>740</v>
      </c>
      <c r="G9" s="328">
        <v>9149</v>
      </c>
      <c r="H9" s="328">
        <v>1115</v>
      </c>
      <c r="I9" s="328">
        <v>9</v>
      </c>
      <c r="J9" s="328">
        <v>162740</v>
      </c>
      <c r="K9" s="328">
        <v>7008</v>
      </c>
      <c r="L9"/>
      <c r="M9"/>
      <c r="N9"/>
      <c r="O9"/>
      <c r="P9"/>
      <c r="Q9"/>
      <c r="R9"/>
      <c r="S9"/>
      <c r="T9"/>
      <c r="U9"/>
      <c r="V9"/>
      <c r="W9"/>
      <c r="X9"/>
    </row>
    <row r="10" spans="1:28" s="15" customFormat="1" ht="12.75" customHeight="1" x14ac:dyDescent="0.2">
      <c r="A10" s="315" t="s">
        <v>431</v>
      </c>
      <c r="B10" s="328">
        <v>90173</v>
      </c>
      <c r="C10" s="328">
        <v>43908</v>
      </c>
      <c r="D10" s="328">
        <v>236</v>
      </c>
      <c r="E10" s="328">
        <v>2037</v>
      </c>
      <c r="F10" s="328">
        <v>456</v>
      </c>
      <c r="G10" s="328">
        <v>7121</v>
      </c>
      <c r="H10" s="328">
        <v>1262</v>
      </c>
      <c r="I10" s="328">
        <v>4</v>
      </c>
      <c r="J10" s="328">
        <v>145197</v>
      </c>
      <c r="K10" s="328">
        <v>5791</v>
      </c>
      <c r="L10"/>
      <c r="M10"/>
      <c r="N10"/>
      <c r="O10"/>
      <c r="P10"/>
      <c r="Q10"/>
      <c r="R10"/>
      <c r="S10"/>
      <c r="T10"/>
      <c r="U10"/>
      <c r="V10"/>
      <c r="W10"/>
      <c r="X10"/>
    </row>
    <row r="11" spans="1:28" s="15" customFormat="1" ht="12.75" customHeight="1" x14ac:dyDescent="0.2">
      <c r="A11" s="315" t="s">
        <v>432</v>
      </c>
      <c r="B11" s="328">
        <v>129100</v>
      </c>
      <c r="C11" s="328">
        <v>71826</v>
      </c>
      <c r="D11" s="328">
        <v>353</v>
      </c>
      <c r="E11" s="328">
        <v>3518</v>
      </c>
      <c r="F11" s="328">
        <v>779</v>
      </c>
      <c r="G11" s="328">
        <v>11016</v>
      </c>
      <c r="H11" s="328">
        <v>2340</v>
      </c>
      <c r="I11" s="328">
        <v>12</v>
      </c>
      <c r="J11" s="328">
        <v>218944</v>
      </c>
      <c r="K11" s="328">
        <v>10856</v>
      </c>
      <c r="L11"/>
      <c r="M11"/>
      <c r="N11"/>
      <c r="O11"/>
      <c r="P11"/>
      <c r="Q11"/>
      <c r="R11"/>
      <c r="S11"/>
      <c r="T11"/>
      <c r="U11"/>
      <c r="V11"/>
      <c r="W11"/>
      <c r="X11"/>
    </row>
    <row r="12" spans="1:28" s="15" customFormat="1" ht="12.75" customHeight="1" x14ac:dyDescent="0.2">
      <c r="A12" s="315" t="s">
        <v>433</v>
      </c>
      <c r="B12" s="328">
        <v>110690</v>
      </c>
      <c r="C12" s="328">
        <v>64707</v>
      </c>
      <c r="D12" s="328">
        <v>302</v>
      </c>
      <c r="E12" s="328">
        <v>1808</v>
      </c>
      <c r="F12" s="328">
        <v>686</v>
      </c>
      <c r="G12" s="328">
        <v>8225</v>
      </c>
      <c r="H12" s="328">
        <v>1425</v>
      </c>
      <c r="I12" s="328">
        <v>8</v>
      </c>
      <c r="J12" s="328">
        <v>187851</v>
      </c>
      <c r="K12" s="328">
        <v>7901</v>
      </c>
      <c r="L12"/>
      <c r="M12"/>
      <c r="N12"/>
      <c r="O12"/>
      <c r="P12"/>
      <c r="Q12"/>
      <c r="R12"/>
      <c r="S12"/>
      <c r="T12"/>
      <c r="U12"/>
      <c r="V12"/>
      <c r="W12"/>
      <c r="X12"/>
    </row>
    <row r="13" spans="1:28" s="15" customFormat="1" ht="12.75" customHeight="1" x14ac:dyDescent="0.2">
      <c r="A13" s="315" t="s">
        <v>434</v>
      </c>
      <c r="B13" s="328">
        <v>60275</v>
      </c>
      <c r="C13" s="328">
        <v>34829</v>
      </c>
      <c r="D13" s="328">
        <v>136</v>
      </c>
      <c r="E13" s="328">
        <v>840</v>
      </c>
      <c r="F13" s="328">
        <v>287</v>
      </c>
      <c r="G13" s="328">
        <v>5947</v>
      </c>
      <c r="H13" s="328">
        <v>527</v>
      </c>
      <c r="I13" s="328">
        <v>10</v>
      </c>
      <c r="J13" s="328">
        <v>102851</v>
      </c>
      <c r="K13" s="328">
        <v>4435</v>
      </c>
      <c r="L13"/>
      <c r="M13"/>
      <c r="N13"/>
      <c r="O13"/>
      <c r="P13"/>
      <c r="Q13"/>
      <c r="R13"/>
      <c r="S13"/>
      <c r="T13"/>
      <c r="U13"/>
      <c r="V13"/>
      <c r="W13"/>
      <c r="X13"/>
    </row>
    <row r="14" spans="1:28" s="15" customFormat="1" ht="12.75" customHeight="1" x14ac:dyDescent="0.2">
      <c r="A14" s="315" t="s">
        <v>435</v>
      </c>
      <c r="B14" s="328">
        <v>83437</v>
      </c>
      <c r="C14" s="328">
        <v>40742</v>
      </c>
      <c r="D14" s="328">
        <v>202</v>
      </c>
      <c r="E14" s="328">
        <v>1106</v>
      </c>
      <c r="F14" s="328">
        <v>289</v>
      </c>
      <c r="G14" s="328">
        <v>6891</v>
      </c>
      <c r="H14" s="328">
        <v>860</v>
      </c>
      <c r="I14" s="328">
        <v>10</v>
      </c>
      <c r="J14" s="328">
        <v>133537</v>
      </c>
      <c r="K14" s="328">
        <v>4930</v>
      </c>
      <c r="L14"/>
      <c r="M14"/>
      <c r="N14"/>
      <c r="O14"/>
      <c r="P14"/>
      <c r="Q14"/>
      <c r="R14"/>
      <c r="S14"/>
      <c r="T14"/>
      <c r="U14"/>
      <c r="V14"/>
      <c r="W14"/>
      <c r="X14"/>
    </row>
    <row r="15" spans="1:28" s="15" customFormat="1" ht="12.75" customHeight="1" x14ac:dyDescent="0.2">
      <c r="A15" s="315" t="s">
        <v>436</v>
      </c>
      <c r="B15" s="328">
        <v>26207</v>
      </c>
      <c r="C15" s="328">
        <v>7079</v>
      </c>
      <c r="D15" s="328">
        <v>85</v>
      </c>
      <c r="E15" s="328">
        <v>333</v>
      </c>
      <c r="F15" s="328">
        <v>98</v>
      </c>
      <c r="G15" s="328">
        <v>1330</v>
      </c>
      <c r="H15" s="328">
        <v>599</v>
      </c>
      <c r="I15" s="328">
        <v>2</v>
      </c>
      <c r="J15" s="328">
        <v>35733</v>
      </c>
      <c r="K15" s="328">
        <v>1045</v>
      </c>
      <c r="L15"/>
      <c r="M15"/>
      <c r="N15"/>
      <c r="O15"/>
      <c r="P15"/>
      <c r="Q15"/>
      <c r="R15"/>
      <c r="S15"/>
      <c r="T15"/>
      <c r="U15"/>
      <c r="V15"/>
      <c r="W15"/>
      <c r="X15"/>
    </row>
    <row r="16" spans="1:28" s="15" customFormat="1" ht="12.75" customHeight="1" x14ac:dyDescent="0.2">
      <c r="A16" s="315" t="s">
        <v>437</v>
      </c>
      <c r="B16" s="328">
        <v>54748</v>
      </c>
      <c r="C16" s="328">
        <v>23494</v>
      </c>
      <c r="D16" s="328">
        <v>143</v>
      </c>
      <c r="E16" s="328">
        <v>606</v>
      </c>
      <c r="F16" s="328">
        <v>193</v>
      </c>
      <c r="G16" s="328">
        <v>5414</v>
      </c>
      <c r="H16" s="328">
        <v>484</v>
      </c>
      <c r="I16" s="328">
        <v>6</v>
      </c>
      <c r="J16" s="328">
        <v>85088</v>
      </c>
      <c r="K16" s="328">
        <v>3219</v>
      </c>
      <c r="L16"/>
      <c r="M16"/>
      <c r="N16"/>
      <c r="O16"/>
      <c r="P16"/>
      <c r="Q16"/>
      <c r="R16"/>
      <c r="S16"/>
      <c r="T16"/>
      <c r="U16"/>
      <c r="V16"/>
      <c r="W16"/>
      <c r="X16"/>
    </row>
    <row r="17" spans="1:28" s="15" customFormat="1" ht="12.75" customHeight="1" x14ac:dyDescent="0.2">
      <c r="A17" s="315" t="s">
        <v>438</v>
      </c>
      <c r="B17" s="328">
        <v>398656</v>
      </c>
      <c r="C17" s="328">
        <v>195581</v>
      </c>
      <c r="D17" s="328">
        <v>1579</v>
      </c>
      <c r="E17" s="328">
        <v>7662</v>
      </c>
      <c r="F17" s="328">
        <v>3731</v>
      </c>
      <c r="G17" s="328">
        <v>25512</v>
      </c>
      <c r="H17" s="328">
        <v>6926</v>
      </c>
      <c r="I17" s="328">
        <v>53</v>
      </c>
      <c r="J17" s="328">
        <v>639700</v>
      </c>
      <c r="K17" s="328">
        <v>30455</v>
      </c>
      <c r="L17"/>
      <c r="M17"/>
      <c r="N17"/>
      <c r="O17"/>
      <c r="P17"/>
      <c r="Q17"/>
      <c r="R17"/>
      <c r="S17"/>
      <c r="T17"/>
      <c r="U17"/>
      <c r="V17"/>
      <c r="W17"/>
      <c r="X17"/>
    </row>
    <row r="18" spans="1:28" s="15" customFormat="1" ht="12.75" customHeight="1" x14ac:dyDescent="0.2">
      <c r="A18" s="315" t="s">
        <v>439</v>
      </c>
      <c r="B18" s="328">
        <v>106696</v>
      </c>
      <c r="C18" s="328">
        <v>55766</v>
      </c>
      <c r="D18" s="328">
        <v>488</v>
      </c>
      <c r="E18" s="328">
        <v>1899</v>
      </c>
      <c r="F18" s="328">
        <v>542</v>
      </c>
      <c r="G18" s="328">
        <v>7140</v>
      </c>
      <c r="H18" s="328">
        <v>1409</v>
      </c>
      <c r="I18" s="328">
        <v>7</v>
      </c>
      <c r="J18" s="328">
        <v>173947</v>
      </c>
      <c r="K18" s="328">
        <v>7250</v>
      </c>
      <c r="L18"/>
      <c r="M18"/>
      <c r="N18"/>
      <c r="O18"/>
      <c r="P18"/>
      <c r="Q18"/>
      <c r="R18"/>
      <c r="S18"/>
      <c r="T18"/>
      <c r="U18"/>
      <c r="V18"/>
      <c r="W18"/>
      <c r="X18"/>
    </row>
    <row r="19" spans="1:28" s="15" customFormat="1" ht="12.75" customHeight="1" x14ac:dyDescent="0.2">
      <c r="A19" s="315" t="s">
        <v>440</v>
      </c>
      <c r="B19" s="328">
        <v>456795</v>
      </c>
      <c r="C19" s="328">
        <v>264664</v>
      </c>
      <c r="D19" s="328">
        <v>1985</v>
      </c>
      <c r="E19" s="328">
        <v>12052</v>
      </c>
      <c r="F19" s="328">
        <v>3418</v>
      </c>
      <c r="G19" s="328">
        <v>36073</v>
      </c>
      <c r="H19" s="328">
        <v>9201</v>
      </c>
      <c r="I19" s="328">
        <v>47</v>
      </c>
      <c r="J19" s="328">
        <v>784235</v>
      </c>
      <c r="K19" s="328">
        <v>41316</v>
      </c>
      <c r="L19"/>
      <c r="M19"/>
      <c r="N19"/>
      <c r="O19"/>
      <c r="P19"/>
      <c r="Q19"/>
      <c r="R19"/>
      <c r="S19"/>
      <c r="T19"/>
      <c r="U19"/>
      <c r="V19"/>
      <c r="W19"/>
      <c r="X19"/>
    </row>
    <row r="20" spans="1:28" s="15" customFormat="1" ht="12.75" customHeight="1" x14ac:dyDescent="0.2">
      <c r="A20" s="315" t="s">
        <v>441</v>
      </c>
      <c r="B20" s="328">
        <v>91101</v>
      </c>
      <c r="C20" s="328">
        <v>53281</v>
      </c>
      <c r="D20" s="328">
        <v>159</v>
      </c>
      <c r="E20" s="328">
        <v>1399</v>
      </c>
      <c r="F20" s="328">
        <v>429</v>
      </c>
      <c r="G20" s="328">
        <v>7879</v>
      </c>
      <c r="H20" s="328">
        <v>690</v>
      </c>
      <c r="I20" s="328">
        <v>10</v>
      </c>
      <c r="J20" s="328">
        <v>154948</v>
      </c>
      <c r="K20" s="328">
        <v>5388</v>
      </c>
      <c r="L20"/>
      <c r="M20"/>
      <c r="N20"/>
      <c r="O20"/>
      <c r="P20"/>
      <c r="Q20"/>
      <c r="R20"/>
      <c r="S20"/>
      <c r="T20"/>
      <c r="U20"/>
      <c r="V20"/>
      <c r="W20"/>
      <c r="X20"/>
    </row>
    <row r="21" spans="1:28" s="15" customFormat="1" ht="12.75" customHeight="1" x14ac:dyDescent="0.2">
      <c r="A21" s="315" t="s">
        <v>442</v>
      </c>
      <c r="B21" s="328">
        <v>88374</v>
      </c>
      <c r="C21" s="328">
        <v>48767</v>
      </c>
      <c r="D21" s="328">
        <v>179</v>
      </c>
      <c r="E21" s="328">
        <v>1993</v>
      </c>
      <c r="F21" s="328">
        <v>437</v>
      </c>
      <c r="G21" s="328">
        <v>7555</v>
      </c>
      <c r="H21" s="328">
        <v>1341</v>
      </c>
      <c r="I21" s="328">
        <v>4</v>
      </c>
      <c r="J21" s="328">
        <v>148650</v>
      </c>
      <c r="K21" s="328">
        <v>5958</v>
      </c>
      <c r="L21"/>
      <c r="M21"/>
      <c r="N21"/>
      <c r="O21"/>
      <c r="P21"/>
      <c r="Q21"/>
      <c r="R21"/>
      <c r="S21"/>
      <c r="T21"/>
      <c r="U21"/>
      <c r="V21"/>
      <c r="W21"/>
      <c r="X21"/>
    </row>
    <row r="22" spans="1:28" s="15" customFormat="1" ht="12.75" customHeight="1" x14ac:dyDescent="0.2">
      <c r="A22" s="315" t="s">
        <v>443</v>
      </c>
      <c r="B22" s="328">
        <v>82019</v>
      </c>
      <c r="C22" s="328">
        <v>43987</v>
      </c>
      <c r="D22" s="328">
        <v>177</v>
      </c>
      <c r="E22" s="328">
        <v>1082</v>
      </c>
      <c r="F22" s="328">
        <v>449</v>
      </c>
      <c r="G22" s="328">
        <v>6835</v>
      </c>
      <c r="H22" s="328">
        <v>969</v>
      </c>
      <c r="I22" s="328">
        <v>3</v>
      </c>
      <c r="J22" s="328">
        <v>135521</v>
      </c>
      <c r="K22" s="328">
        <v>4895</v>
      </c>
      <c r="L22"/>
      <c r="M22"/>
      <c r="N22"/>
      <c r="O22"/>
      <c r="P22"/>
      <c r="Q22"/>
      <c r="R22"/>
      <c r="S22"/>
      <c r="T22"/>
      <c r="U22"/>
      <c r="V22"/>
      <c r="W22"/>
      <c r="X22"/>
    </row>
    <row r="23" spans="1:28" s="15" customFormat="1" ht="12.75" customHeight="1" x14ac:dyDescent="0.2">
      <c r="A23" s="315" t="s">
        <v>444</v>
      </c>
      <c r="B23" s="328">
        <v>102421</v>
      </c>
      <c r="C23" s="328">
        <v>54059</v>
      </c>
      <c r="D23" s="328">
        <v>192</v>
      </c>
      <c r="E23" s="328">
        <v>1257</v>
      </c>
      <c r="F23" s="328">
        <v>391</v>
      </c>
      <c r="G23" s="328">
        <v>7424</v>
      </c>
      <c r="H23" s="328">
        <v>251</v>
      </c>
      <c r="I23" s="328">
        <v>12</v>
      </c>
      <c r="J23" s="328">
        <v>166007</v>
      </c>
      <c r="K23" s="328">
        <v>4519</v>
      </c>
      <c r="L23"/>
      <c r="M23"/>
      <c r="N23"/>
      <c r="O23"/>
      <c r="P23"/>
      <c r="Q23"/>
      <c r="R23"/>
      <c r="S23"/>
      <c r="T23"/>
      <c r="U23"/>
      <c r="V23"/>
      <c r="W23"/>
      <c r="X23"/>
    </row>
    <row r="24" spans="1:28" s="15" customFormat="1" ht="12.75" customHeight="1" x14ac:dyDescent="0.2">
      <c r="A24" s="315" t="s">
        <v>445</v>
      </c>
      <c r="B24" s="328">
        <v>94891</v>
      </c>
      <c r="C24" s="328">
        <v>47771</v>
      </c>
      <c r="D24" s="328">
        <v>218</v>
      </c>
      <c r="E24" s="328">
        <v>1702</v>
      </c>
      <c r="F24" s="328">
        <v>332</v>
      </c>
      <c r="G24" s="328">
        <v>6803</v>
      </c>
      <c r="H24" s="328">
        <v>546</v>
      </c>
      <c r="I24" s="328">
        <v>8</v>
      </c>
      <c r="J24" s="328">
        <v>152271</v>
      </c>
      <c r="K24" s="328">
        <v>4517</v>
      </c>
      <c r="L24"/>
      <c r="M24"/>
      <c r="N24"/>
      <c r="O24"/>
      <c r="P24"/>
      <c r="Q24"/>
      <c r="R24"/>
      <c r="S24"/>
      <c r="T24"/>
      <c r="U24"/>
      <c r="V24"/>
      <c r="W24"/>
      <c r="X24"/>
    </row>
    <row r="25" spans="1:28" s="15" customFormat="1" ht="12.75" customHeight="1" x14ac:dyDescent="0.2">
      <c r="A25" s="315" t="s">
        <v>446</v>
      </c>
      <c r="B25" s="328">
        <v>77931</v>
      </c>
      <c r="C25" s="328">
        <v>47813</v>
      </c>
      <c r="D25" s="328">
        <v>145</v>
      </c>
      <c r="E25" s="328">
        <v>939</v>
      </c>
      <c r="F25" s="328">
        <v>370</v>
      </c>
      <c r="G25" s="328">
        <v>6689</v>
      </c>
      <c r="H25" s="328">
        <v>576</v>
      </c>
      <c r="I25" s="328">
        <v>6</v>
      </c>
      <c r="J25" s="328">
        <v>134469</v>
      </c>
      <c r="K25" s="328">
        <v>3713</v>
      </c>
      <c r="L25"/>
      <c r="M25"/>
      <c r="N25"/>
      <c r="O25"/>
      <c r="P25"/>
      <c r="Q25"/>
      <c r="R25"/>
      <c r="S25"/>
      <c r="T25"/>
      <c r="U25"/>
      <c r="V25"/>
      <c r="W25"/>
      <c r="X25"/>
    </row>
    <row r="26" spans="1:28" s="15" customFormat="1" ht="12.75" customHeight="1" x14ac:dyDescent="0.2">
      <c r="A26" s="315" t="s">
        <v>447</v>
      </c>
      <c r="B26" s="328">
        <v>43990</v>
      </c>
      <c r="C26" s="328">
        <v>25501</v>
      </c>
      <c r="D26" s="328">
        <v>165</v>
      </c>
      <c r="E26" s="328">
        <v>570</v>
      </c>
      <c r="F26" s="328">
        <v>214</v>
      </c>
      <c r="G26" s="328">
        <v>2512</v>
      </c>
      <c r="H26" s="328">
        <v>372</v>
      </c>
      <c r="I26" s="328">
        <v>6</v>
      </c>
      <c r="J26" s="328">
        <v>73330</v>
      </c>
      <c r="K26" s="328">
        <v>1588</v>
      </c>
      <c r="L26"/>
      <c r="M26"/>
      <c r="N26"/>
      <c r="O26"/>
      <c r="P26"/>
      <c r="Q26"/>
      <c r="R26"/>
      <c r="S26"/>
      <c r="T26"/>
      <c r="U26"/>
      <c r="V26"/>
      <c r="W26"/>
      <c r="X26"/>
    </row>
    <row r="27" spans="1:28" s="15" customFormat="1" ht="12.75" customHeight="1" x14ac:dyDescent="0.2">
      <c r="A27" s="315" t="s">
        <v>448</v>
      </c>
      <c r="B27" s="328">
        <v>79895</v>
      </c>
      <c r="C27" s="328">
        <v>47137</v>
      </c>
      <c r="D27" s="328">
        <v>181</v>
      </c>
      <c r="E27" s="328">
        <v>1235</v>
      </c>
      <c r="F27" s="328">
        <v>363</v>
      </c>
      <c r="G27" s="328">
        <v>6296</v>
      </c>
      <c r="H27" s="328">
        <v>439</v>
      </c>
      <c r="I27" s="328">
        <v>8</v>
      </c>
      <c r="J27" s="328">
        <v>135554</v>
      </c>
      <c r="K27" s="328">
        <v>3327</v>
      </c>
      <c r="L27"/>
      <c r="M27"/>
      <c r="N27"/>
      <c r="O27"/>
      <c r="P27"/>
      <c r="Q27"/>
      <c r="R27"/>
      <c r="S27"/>
      <c r="T27"/>
      <c r="U27"/>
      <c r="V27"/>
      <c r="W27"/>
      <c r="X27"/>
    </row>
    <row r="28" spans="1:28" s="15" customFormat="1" ht="12.75" customHeight="1" x14ac:dyDescent="0.2">
      <c r="A28" s="315" t="s">
        <v>449</v>
      </c>
      <c r="B28" s="328">
        <v>79864</v>
      </c>
      <c r="C28" s="328">
        <v>55679</v>
      </c>
      <c r="D28" s="328">
        <v>109</v>
      </c>
      <c r="E28" s="328">
        <v>1199</v>
      </c>
      <c r="F28" s="328">
        <v>323</v>
      </c>
      <c r="G28" s="328">
        <v>4177</v>
      </c>
      <c r="H28" s="328">
        <v>458</v>
      </c>
      <c r="I28" s="328">
        <v>9</v>
      </c>
      <c r="J28" s="328">
        <v>141818</v>
      </c>
      <c r="K28" s="328">
        <v>3069</v>
      </c>
      <c r="L28"/>
      <c r="M28"/>
      <c r="N28"/>
      <c r="O28"/>
      <c r="P28"/>
      <c r="Q28"/>
      <c r="R28"/>
      <c r="S28"/>
      <c r="T28"/>
      <c r="U28"/>
      <c r="V28"/>
      <c r="W28"/>
      <c r="X28"/>
    </row>
    <row r="29" spans="1:28" s="15" customFormat="1" ht="12.75" customHeight="1" x14ac:dyDescent="0.2">
      <c r="A29" s="383" t="s">
        <v>674</v>
      </c>
      <c r="B29" s="520">
        <v>2290</v>
      </c>
      <c r="C29" s="328">
        <v>1078</v>
      </c>
      <c r="D29" s="328">
        <v>6</v>
      </c>
      <c r="E29" s="520">
        <v>63</v>
      </c>
      <c r="F29" s="520">
        <v>8</v>
      </c>
      <c r="G29" s="520">
        <v>169</v>
      </c>
      <c r="H29" s="520">
        <v>34</v>
      </c>
      <c r="I29" s="520">
        <v>0</v>
      </c>
      <c r="J29" s="520">
        <v>3648</v>
      </c>
      <c r="K29" s="520">
        <v>127</v>
      </c>
      <c r="L29"/>
      <c r="M29"/>
      <c r="N29"/>
      <c r="O29"/>
      <c r="P29"/>
      <c r="Q29"/>
      <c r="R29"/>
      <c r="S29"/>
      <c r="T29"/>
      <c r="U29"/>
      <c r="V29"/>
      <c r="W29"/>
      <c r="X29"/>
    </row>
    <row r="30" spans="1:28" s="223" customFormat="1" ht="12.75" customHeight="1" x14ac:dyDescent="0.2">
      <c r="A30" s="191" t="s">
        <v>136</v>
      </c>
      <c r="B30" s="316">
        <v>2821771</v>
      </c>
      <c r="C30" s="316">
        <v>1644862</v>
      </c>
      <c r="D30" s="316">
        <v>11034</v>
      </c>
      <c r="E30" s="316">
        <v>71475</v>
      </c>
      <c r="F30" s="316">
        <v>32253</v>
      </c>
      <c r="G30" s="316">
        <v>220223</v>
      </c>
      <c r="H30" s="316">
        <v>43706</v>
      </c>
      <c r="I30" s="316">
        <v>285</v>
      </c>
      <c r="J30" s="316">
        <v>4845609</v>
      </c>
      <c r="K30" s="316">
        <v>246264</v>
      </c>
      <c r="L30"/>
      <c r="M30"/>
      <c r="N30"/>
      <c r="O30"/>
      <c r="P30"/>
      <c r="Q30"/>
      <c r="R30"/>
      <c r="S30"/>
      <c r="T30"/>
      <c r="U30"/>
      <c r="V30"/>
      <c r="W30"/>
      <c r="X30"/>
    </row>
    <row r="31" spans="1:28" s="223" customFormat="1" ht="12.75" customHeight="1" x14ac:dyDescent="0.2">
      <c r="A31" s="425" t="s">
        <v>409</v>
      </c>
      <c r="B31" s="317"/>
      <c r="C31" s="317"/>
      <c r="D31" s="317"/>
      <c r="E31" s="317"/>
      <c r="F31" s="317"/>
      <c r="G31" s="317"/>
      <c r="H31" s="317"/>
      <c r="I31" s="317"/>
      <c r="J31" s="317"/>
      <c r="K31" s="317"/>
      <c r="L31" s="23"/>
      <c r="M31"/>
      <c r="N31"/>
      <c r="O31"/>
      <c r="P31"/>
      <c r="Q31"/>
      <c r="R31"/>
      <c r="S31"/>
      <c r="T31"/>
      <c r="U31"/>
      <c r="V31"/>
      <c r="W31"/>
      <c r="X31"/>
      <c r="Y31"/>
      <c r="Z31"/>
      <c r="AA31"/>
      <c r="AB31"/>
    </row>
    <row r="32" spans="1:28" s="572" customFormat="1" ht="12.75" customHeight="1" x14ac:dyDescent="0.2">
      <c r="A32" s="331" t="s">
        <v>467</v>
      </c>
      <c r="B32" s="570"/>
      <c r="C32" s="570"/>
      <c r="D32" s="570"/>
      <c r="E32" s="570"/>
      <c r="F32" s="570"/>
      <c r="G32" s="570"/>
      <c r="H32" s="570"/>
      <c r="I32" s="570"/>
      <c r="J32" s="570"/>
      <c r="K32" s="570"/>
      <c r="L32" s="571"/>
      <c r="M32" s="562"/>
      <c r="N32" s="562"/>
      <c r="O32" s="562"/>
      <c r="P32" s="562"/>
      <c r="Q32" s="562"/>
      <c r="R32" s="562"/>
      <c r="S32" s="562"/>
      <c r="T32" s="562"/>
      <c r="U32" s="562"/>
      <c r="V32" s="562"/>
      <c r="W32" s="562"/>
      <c r="X32" s="562"/>
      <c r="Y32" s="562"/>
      <c r="Z32" s="562"/>
      <c r="AA32" s="562"/>
      <c r="AB32" s="562"/>
    </row>
    <row r="33" spans="1:28" ht="23.25" customHeight="1" x14ac:dyDescent="0.2">
      <c r="A33" s="167" t="s">
        <v>258</v>
      </c>
      <c r="AB33"/>
    </row>
    <row r="34" spans="1:28" ht="12.75" customHeight="1" x14ac:dyDescent="0.2">
      <c r="A34" s="598" t="s">
        <v>707</v>
      </c>
      <c r="B34" s="22"/>
      <c r="C34" s="22"/>
      <c r="D34" s="22"/>
      <c r="E34" s="22"/>
      <c r="F34" s="22"/>
      <c r="G34" s="22"/>
      <c r="H34" s="22"/>
      <c r="I34" s="22"/>
      <c r="AB34"/>
    </row>
    <row r="35" spans="1:28" ht="12.75" customHeight="1" x14ac:dyDescent="0.2">
      <c r="A35" s="599" t="s">
        <v>511</v>
      </c>
      <c r="B35" s="130"/>
      <c r="C35" s="130"/>
      <c r="D35" s="130"/>
      <c r="E35" s="130"/>
      <c r="F35" s="130"/>
      <c r="AB35"/>
    </row>
    <row r="36" spans="1:28" ht="12.75" customHeight="1" x14ac:dyDescent="0.2">
      <c r="A36" s="598" t="s">
        <v>461</v>
      </c>
      <c r="B36" s="130"/>
      <c r="C36" s="130"/>
      <c r="D36" s="130"/>
      <c r="E36" s="130"/>
      <c r="F36" s="130"/>
      <c r="K36" s="385"/>
      <c r="AB36"/>
    </row>
    <row r="37" spans="1:28" ht="12.75" customHeight="1" x14ac:dyDescent="0.2">
      <c r="A37" s="598" t="s">
        <v>708</v>
      </c>
      <c r="B37" s="130"/>
      <c r="C37" s="130"/>
      <c r="D37" s="130"/>
      <c r="E37" s="130"/>
      <c r="F37" s="130"/>
      <c r="AB37"/>
    </row>
    <row r="38" spans="1:28" ht="12.75" customHeight="1" x14ac:dyDescent="0.2">
      <c r="A38" s="598" t="s">
        <v>709</v>
      </c>
      <c r="B38" s="130"/>
      <c r="C38" s="130"/>
      <c r="D38" s="130"/>
      <c r="E38" s="130"/>
      <c r="F38" s="130"/>
      <c r="AB38"/>
    </row>
    <row r="39" spans="1:28" ht="12.75" customHeight="1" x14ac:dyDescent="0.2">
      <c r="A39" s="598" t="s">
        <v>415</v>
      </c>
      <c r="B39" s="130"/>
      <c r="C39" s="130"/>
      <c r="D39" s="130"/>
      <c r="E39" s="130"/>
      <c r="F39" s="130"/>
      <c r="AB39"/>
    </row>
    <row r="40" spans="1:28" ht="12.75" customHeight="1" x14ac:dyDescent="0.2">
      <c r="A40" s="598" t="s">
        <v>509</v>
      </c>
      <c r="B40" s="130"/>
      <c r="C40" s="130"/>
      <c r="D40" s="130"/>
      <c r="E40" s="130"/>
      <c r="F40" s="130"/>
      <c r="AB40"/>
    </row>
    <row r="41" spans="1:28" ht="12.75" customHeight="1" x14ac:dyDescent="0.2">
      <c r="A41" s="40"/>
      <c r="B41" s="130"/>
      <c r="C41" s="130"/>
      <c r="D41" s="130"/>
      <c r="E41" s="130"/>
      <c r="F41" s="130"/>
      <c r="AB41"/>
    </row>
    <row r="42" spans="1:28" ht="12.75" customHeight="1" x14ac:dyDescent="0.2">
      <c r="A42" s="333"/>
      <c r="B42" s="130"/>
      <c r="C42" s="130"/>
      <c r="D42" s="130"/>
      <c r="E42" s="130"/>
      <c r="F42" s="130"/>
      <c r="AB42"/>
    </row>
    <row r="43" spans="1:28" ht="12.75" customHeight="1" x14ac:dyDescent="0.2">
      <c r="A43" s="333"/>
      <c r="AB43"/>
    </row>
    <row r="44" spans="1:28" ht="12.75" customHeight="1" x14ac:dyDescent="0.2">
      <c r="AB44"/>
    </row>
    <row r="45" spans="1:28" ht="12.75" customHeight="1" x14ac:dyDescent="0.2">
      <c r="AB45"/>
    </row>
    <row r="46" spans="1:28" ht="12.75" customHeight="1" x14ac:dyDescent="0.2">
      <c r="AB46"/>
    </row>
    <row r="47" spans="1:28" ht="12.75" customHeight="1" x14ac:dyDescent="0.2">
      <c r="AB47"/>
    </row>
    <row r="48" spans="1:28" ht="12.75" customHeight="1" x14ac:dyDescent="0.2">
      <c r="AB48"/>
    </row>
    <row r="49" spans="28:28" ht="12.75" customHeight="1" x14ac:dyDescent="0.2">
      <c r="AB49"/>
    </row>
    <row r="50" spans="28:28" ht="12.75" customHeight="1" x14ac:dyDescent="0.2">
      <c r="AB50"/>
    </row>
    <row r="51" spans="28:28" ht="12.75" customHeight="1" x14ac:dyDescent="0.2">
      <c r="AB51"/>
    </row>
    <row r="52" spans="28:28" ht="12.75" customHeight="1" x14ac:dyDescent="0.2">
      <c r="AB52"/>
    </row>
    <row r="53" spans="28:28" ht="12.75" customHeight="1" x14ac:dyDescent="0.2">
      <c r="AB53"/>
    </row>
    <row r="54" spans="28:28" ht="12.75" customHeight="1" x14ac:dyDescent="0.2">
      <c r="AB54"/>
    </row>
    <row r="55" spans="28:28" ht="12.75" customHeight="1" x14ac:dyDescent="0.2">
      <c r="AB55"/>
    </row>
    <row r="56" spans="28:28" ht="12.75" customHeight="1" x14ac:dyDescent="0.2">
      <c r="AB56"/>
    </row>
    <row r="57" spans="28:28" ht="12.75" customHeight="1" x14ac:dyDescent="0.2">
      <c r="AB57"/>
    </row>
    <row r="58" spans="28:28" ht="12.75" customHeight="1" x14ac:dyDescent="0.2">
      <c r="AB58"/>
    </row>
    <row r="59" spans="28:28" ht="12.75" customHeight="1" x14ac:dyDescent="0.2">
      <c r="AB59"/>
    </row>
    <row r="60" spans="28:28" ht="12.75" customHeight="1" x14ac:dyDescent="0.2">
      <c r="AB60"/>
    </row>
    <row r="61" spans="28:28" ht="12.75" customHeight="1" x14ac:dyDescent="0.2">
      <c r="AB61"/>
    </row>
    <row r="62" spans="28:28" ht="12.75" customHeight="1" x14ac:dyDescent="0.2">
      <c r="AB62"/>
    </row>
    <row r="63" spans="28:28" ht="12.75" customHeight="1" x14ac:dyDescent="0.2">
      <c r="AB63"/>
    </row>
    <row r="64" spans="28:28" ht="12.75" customHeight="1" x14ac:dyDescent="0.2">
      <c r="AB64"/>
    </row>
    <row r="65" spans="28:28" ht="12.75" customHeight="1" x14ac:dyDescent="0.2">
      <c r="AB65"/>
    </row>
    <row r="66" spans="28:28" ht="12.75" customHeight="1" x14ac:dyDescent="0.2">
      <c r="AB66"/>
    </row>
    <row r="67" spans="28:28" ht="12.75" customHeight="1" x14ac:dyDescent="0.2">
      <c r="AB67"/>
    </row>
    <row r="68" spans="28:28" ht="12.75" customHeight="1" x14ac:dyDescent="0.2">
      <c r="AB68"/>
    </row>
    <row r="69" spans="28:28" ht="12.75" customHeight="1" x14ac:dyDescent="0.2">
      <c r="AB69"/>
    </row>
    <row r="70" spans="28:28" ht="12.75" customHeight="1" x14ac:dyDescent="0.2">
      <c r="AB70"/>
    </row>
    <row r="71" spans="28:28" ht="12.75" customHeight="1" x14ac:dyDescent="0.2">
      <c r="AB71"/>
    </row>
    <row r="72" spans="28:28" ht="12.75" customHeight="1" x14ac:dyDescent="0.2">
      <c r="AB72"/>
    </row>
    <row r="73" spans="28:28" ht="12.75" customHeight="1" x14ac:dyDescent="0.2">
      <c r="AB73"/>
    </row>
    <row r="74" spans="28:28" ht="12.75" customHeight="1" x14ac:dyDescent="0.2">
      <c r="AB74"/>
    </row>
    <row r="75" spans="28:28" ht="12.75" customHeight="1" x14ac:dyDescent="0.2">
      <c r="AB75"/>
    </row>
    <row r="76" spans="28:28" ht="12.75" customHeight="1" x14ac:dyDescent="0.2">
      <c r="AB76"/>
    </row>
    <row r="77" spans="28:28" ht="12.75" customHeight="1" x14ac:dyDescent="0.2">
      <c r="AB77"/>
    </row>
    <row r="78" spans="28:28" ht="12.75" customHeight="1" x14ac:dyDescent="0.2">
      <c r="AB78"/>
    </row>
    <row r="79" spans="28:28" ht="12.75" customHeight="1" x14ac:dyDescent="0.2">
      <c r="AB79"/>
    </row>
    <row r="80" spans="28:28" ht="12.75" customHeight="1" x14ac:dyDescent="0.2">
      <c r="AB80"/>
    </row>
    <row r="81" spans="28:28" ht="12.75" customHeight="1" x14ac:dyDescent="0.2">
      <c r="AB81"/>
    </row>
    <row r="82" spans="28:28" ht="12.75" customHeight="1" x14ac:dyDescent="0.2">
      <c r="AB82"/>
    </row>
    <row r="83" spans="28:28" ht="12.75" customHeight="1" x14ac:dyDescent="0.2">
      <c r="AB83"/>
    </row>
    <row r="84" spans="28:28" ht="12.75" customHeight="1" x14ac:dyDescent="0.2">
      <c r="AB84"/>
    </row>
    <row r="85" spans="28:28" ht="12.75" customHeight="1" x14ac:dyDescent="0.2">
      <c r="AB85"/>
    </row>
    <row r="86" spans="28:28" ht="12.75" customHeight="1" x14ac:dyDescent="0.2">
      <c r="AB86"/>
    </row>
    <row r="87" spans="28:28" ht="12.75" customHeight="1" x14ac:dyDescent="0.2">
      <c r="AB87"/>
    </row>
    <row r="88" spans="28:28" ht="12.75" customHeight="1" x14ac:dyDescent="0.2">
      <c r="AB88"/>
    </row>
    <row r="89" spans="28:28" ht="12.75" customHeight="1" x14ac:dyDescent="0.2">
      <c r="AB89"/>
    </row>
    <row r="90" spans="28:28" ht="12.75" customHeight="1" x14ac:dyDescent="0.2">
      <c r="AB90"/>
    </row>
    <row r="91" spans="28:28" ht="12.75" customHeight="1" x14ac:dyDescent="0.2">
      <c r="AB91"/>
    </row>
    <row r="92" spans="28:28" ht="12.75" customHeight="1" x14ac:dyDescent="0.2">
      <c r="AB92"/>
    </row>
    <row r="93" spans="28:28" ht="12.75" customHeight="1" x14ac:dyDescent="0.2">
      <c r="AB93"/>
    </row>
    <row r="94" spans="28:28" ht="12.75" customHeight="1" x14ac:dyDescent="0.2">
      <c r="AB94"/>
    </row>
    <row r="95" spans="28:28" ht="12.75" customHeight="1" x14ac:dyDescent="0.2">
      <c r="AB95"/>
    </row>
    <row r="96" spans="28:28" ht="12.75" customHeight="1" x14ac:dyDescent="0.2">
      <c r="AB96"/>
    </row>
    <row r="97" spans="28:28" ht="12.75" customHeight="1" x14ac:dyDescent="0.2">
      <c r="AB97"/>
    </row>
    <row r="98" spans="28:28" ht="12.75" customHeight="1" x14ac:dyDescent="0.2">
      <c r="AB98"/>
    </row>
    <row r="99" spans="28:28" ht="12.75" customHeight="1" x14ac:dyDescent="0.2">
      <c r="AB99"/>
    </row>
    <row r="100" spans="28:28" ht="12.75" customHeight="1" x14ac:dyDescent="0.2">
      <c r="AB100"/>
    </row>
    <row r="101" spans="28:28" ht="12.75" customHeight="1" x14ac:dyDescent="0.2">
      <c r="AB101"/>
    </row>
    <row r="102" spans="28:28" ht="12.75" customHeight="1" x14ac:dyDescent="0.2">
      <c r="AB102"/>
    </row>
    <row r="103" spans="28:28" ht="12.75" customHeight="1" x14ac:dyDescent="0.2">
      <c r="AB103"/>
    </row>
    <row r="104" spans="28:28" ht="12.75" customHeight="1" x14ac:dyDescent="0.2">
      <c r="AB104"/>
    </row>
    <row r="105" spans="28:28" ht="12.75" customHeight="1" x14ac:dyDescent="0.2">
      <c r="AB105"/>
    </row>
    <row r="106" spans="28:28" ht="12.75" customHeight="1" x14ac:dyDescent="0.2">
      <c r="AB106"/>
    </row>
    <row r="107" spans="28:28" ht="12.75" customHeight="1" x14ac:dyDescent="0.2">
      <c r="AB107"/>
    </row>
    <row r="108" spans="28:28" ht="12.75" customHeight="1" x14ac:dyDescent="0.2">
      <c r="AB108"/>
    </row>
    <row r="109" spans="28:28" ht="12.75" customHeight="1" x14ac:dyDescent="0.2">
      <c r="AB109"/>
    </row>
    <row r="110" spans="28:28" ht="12.75" customHeight="1" x14ac:dyDescent="0.2">
      <c r="AB110"/>
    </row>
    <row r="111" spans="28:28" ht="12.75" customHeight="1" x14ac:dyDescent="0.2">
      <c r="AB111"/>
    </row>
    <row r="112" spans="28:28" ht="12.75" customHeight="1" x14ac:dyDescent="0.2">
      <c r="AB112"/>
    </row>
    <row r="113" spans="28:28" ht="12.75" customHeight="1" x14ac:dyDescent="0.2">
      <c r="AB113"/>
    </row>
    <row r="114" spans="28:28" ht="12.75" customHeight="1" x14ac:dyDescent="0.2">
      <c r="AB114"/>
    </row>
    <row r="115" spans="28:28" ht="12.75" customHeight="1" x14ac:dyDescent="0.2">
      <c r="AB115"/>
    </row>
    <row r="116" spans="28:28" ht="12.75" customHeight="1" x14ac:dyDescent="0.2">
      <c r="AB116"/>
    </row>
    <row r="117" spans="28:28" ht="12.75" customHeight="1" x14ac:dyDescent="0.2">
      <c r="AB117"/>
    </row>
    <row r="118" spans="28:28" ht="12.75" customHeight="1" x14ac:dyDescent="0.2">
      <c r="AB118"/>
    </row>
    <row r="119" spans="28:28" ht="12.75" customHeight="1" x14ac:dyDescent="0.2">
      <c r="AB119"/>
    </row>
    <row r="120" spans="28:28" ht="12.75" customHeight="1" x14ac:dyDescent="0.2">
      <c r="AB120"/>
    </row>
    <row r="121" spans="28:28" ht="12.75" customHeight="1" x14ac:dyDescent="0.2">
      <c r="AB121"/>
    </row>
    <row r="122" spans="28:28" ht="12.75" customHeight="1" x14ac:dyDescent="0.2">
      <c r="AB122"/>
    </row>
    <row r="123" spans="28:28" ht="12.75" customHeight="1" x14ac:dyDescent="0.2">
      <c r="AB123"/>
    </row>
    <row r="124" spans="28:28" ht="12.75" customHeight="1" x14ac:dyDescent="0.2">
      <c r="AB124"/>
    </row>
    <row r="125" spans="28:28" ht="12.75" customHeight="1" x14ac:dyDescent="0.2">
      <c r="AB125"/>
    </row>
    <row r="126" spans="28:28" ht="12.75" customHeight="1" x14ac:dyDescent="0.2">
      <c r="AB126"/>
    </row>
    <row r="127" spans="28:28" ht="12.75" customHeight="1" x14ac:dyDescent="0.2">
      <c r="AB127"/>
    </row>
    <row r="128" spans="28:28" ht="12.75" customHeight="1" x14ac:dyDescent="0.2">
      <c r="AB128"/>
    </row>
    <row r="129" spans="28:28" ht="12.75" customHeight="1" x14ac:dyDescent="0.2">
      <c r="AB129"/>
    </row>
    <row r="130" spans="28:28" ht="12.75" customHeight="1" x14ac:dyDescent="0.2">
      <c r="AB130"/>
    </row>
    <row r="131" spans="28:28" ht="12.75" customHeight="1" x14ac:dyDescent="0.2">
      <c r="AB131"/>
    </row>
    <row r="132" spans="28:28" ht="12.75" customHeight="1" x14ac:dyDescent="0.2">
      <c r="AB132"/>
    </row>
    <row r="133" spans="28:28" ht="12.75" customHeight="1" x14ac:dyDescent="0.2">
      <c r="AB133"/>
    </row>
    <row r="134" spans="28:28" ht="12.75" customHeight="1" x14ac:dyDescent="0.2">
      <c r="AB134"/>
    </row>
    <row r="135" spans="28:28" ht="12.75" customHeight="1" x14ac:dyDescent="0.2">
      <c r="AB135"/>
    </row>
    <row r="136" spans="28:28" ht="12.75" customHeight="1" x14ac:dyDescent="0.2">
      <c r="AB136"/>
    </row>
    <row r="137" spans="28:28" ht="12.75" customHeight="1" x14ac:dyDescent="0.2">
      <c r="AB137"/>
    </row>
    <row r="138" spans="28:28" ht="12.75" customHeight="1" x14ac:dyDescent="0.2">
      <c r="AB138"/>
    </row>
    <row r="139" spans="28:28" ht="12.75" customHeight="1" x14ac:dyDescent="0.2">
      <c r="AB139"/>
    </row>
    <row r="140" spans="28:28" ht="12.75" customHeight="1" x14ac:dyDescent="0.2">
      <c r="AB140"/>
    </row>
    <row r="141" spans="28:28" ht="12.75" customHeight="1" x14ac:dyDescent="0.2">
      <c r="AB141"/>
    </row>
    <row r="142" spans="28:28" ht="12.75" customHeight="1" x14ac:dyDescent="0.2">
      <c r="AB142"/>
    </row>
    <row r="143" spans="28:28" ht="12.75" customHeight="1" x14ac:dyDescent="0.2">
      <c r="AB143"/>
    </row>
    <row r="144" spans="28:28" ht="12.75" customHeight="1" x14ac:dyDescent="0.2">
      <c r="AB144"/>
    </row>
    <row r="145" spans="28:28" ht="12.75" customHeight="1" x14ac:dyDescent="0.2">
      <c r="AB145"/>
    </row>
    <row r="146" spans="28:28" ht="12.75" customHeight="1" x14ac:dyDescent="0.2">
      <c r="AB146"/>
    </row>
    <row r="147" spans="28:28" ht="12.75" customHeight="1" x14ac:dyDescent="0.2">
      <c r="AB147"/>
    </row>
    <row r="148" spans="28:28" ht="12.75" customHeight="1" x14ac:dyDescent="0.2">
      <c r="AB148"/>
    </row>
    <row r="149" spans="28:28" ht="12.75" customHeight="1" x14ac:dyDescent="0.2">
      <c r="AB149"/>
    </row>
    <row r="150" spans="28:28" ht="12.75" customHeight="1" x14ac:dyDescent="0.2">
      <c r="AB150"/>
    </row>
    <row r="151" spans="28:28" ht="12.75" customHeight="1" x14ac:dyDescent="0.2">
      <c r="AB151"/>
    </row>
    <row r="152" spans="28:28" ht="12.75" customHeight="1" x14ac:dyDescent="0.2">
      <c r="AB152"/>
    </row>
    <row r="153" spans="28:28" ht="12.75" customHeight="1" x14ac:dyDescent="0.2">
      <c r="AB153"/>
    </row>
    <row r="154" spans="28:28" ht="12.75" customHeight="1" x14ac:dyDescent="0.2">
      <c r="AB154"/>
    </row>
    <row r="155" spans="28:28" ht="12.75" customHeight="1" x14ac:dyDescent="0.2">
      <c r="AB155"/>
    </row>
    <row r="156" spans="28:28" ht="12.75" customHeight="1" x14ac:dyDescent="0.2">
      <c r="AB156"/>
    </row>
    <row r="157" spans="28:28" ht="12.75" customHeight="1" x14ac:dyDescent="0.2">
      <c r="AB157"/>
    </row>
    <row r="158" spans="28:28" ht="12.75" customHeight="1" x14ac:dyDescent="0.2">
      <c r="AB158"/>
    </row>
    <row r="159" spans="28:28" ht="12.75" customHeight="1" x14ac:dyDescent="0.2">
      <c r="AB159"/>
    </row>
    <row r="160" spans="28:28" ht="12.75" customHeight="1" x14ac:dyDescent="0.2">
      <c r="AB160"/>
    </row>
    <row r="161" spans="28:28" ht="12.75" customHeight="1" x14ac:dyDescent="0.2">
      <c r="AB161"/>
    </row>
    <row r="162" spans="28:28" ht="12.75" customHeight="1" x14ac:dyDescent="0.2">
      <c r="AB162"/>
    </row>
    <row r="163" spans="28:28" ht="12.75" customHeight="1" x14ac:dyDescent="0.2">
      <c r="AB163"/>
    </row>
    <row r="164" spans="28:28" ht="12.75" customHeight="1" x14ac:dyDescent="0.2">
      <c r="AB164"/>
    </row>
    <row r="165" spans="28:28" ht="12.75" customHeight="1" x14ac:dyDescent="0.2">
      <c r="AB165"/>
    </row>
    <row r="166" spans="28:28" ht="12.75" customHeight="1" x14ac:dyDescent="0.2">
      <c r="AB166"/>
    </row>
    <row r="167" spans="28:28" ht="12.75" customHeight="1" x14ac:dyDescent="0.2">
      <c r="AB167"/>
    </row>
    <row r="168" spans="28:28" ht="12.75" customHeight="1" x14ac:dyDescent="0.2">
      <c r="AB168"/>
    </row>
    <row r="169" spans="28:28" ht="12.75" customHeight="1" x14ac:dyDescent="0.2">
      <c r="AB169"/>
    </row>
    <row r="170" spans="28:28" ht="12.75" customHeight="1" x14ac:dyDescent="0.2">
      <c r="AB170"/>
    </row>
    <row r="171" spans="28:28" ht="12.75" customHeight="1" x14ac:dyDescent="0.2">
      <c r="AB171"/>
    </row>
    <row r="172" spans="28:28" ht="12.75" customHeight="1" x14ac:dyDescent="0.2">
      <c r="AB172"/>
    </row>
    <row r="173" spans="28:28" ht="12.75" customHeight="1" x14ac:dyDescent="0.2">
      <c r="AB173"/>
    </row>
    <row r="174" spans="28:28" ht="12.75" customHeight="1" x14ac:dyDescent="0.2">
      <c r="AB174"/>
    </row>
    <row r="175" spans="28:28" ht="12.75" customHeight="1" x14ac:dyDescent="0.2">
      <c r="AB175"/>
    </row>
    <row r="176" spans="28:28" ht="12.75" customHeight="1" x14ac:dyDescent="0.2">
      <c r="AB176"/>
    </row>
    <row r="177" spans="28:28" ht="12.75" customHeight="1" x14ac:dyDescent="0.2">
      <c r="AB177"/>
    </row>
    <row r="178" spans="28:28" ht="12.75" customHeight="1" x14ac:dyDescent="0.2">
      <c r="AB178"/>
    </row>
    <row r="179" spans="28:28" ht="12.75" customHeight="1" x14ac:dyDescent="0.2">
      <c r="AB179"/>
    </row>
    <row r="180" spans="28:28" ht="12.75" customHeight="1" x14ac:dyDescent="0.2">
      <c r="AB180"/>
    </row>
    <row r="181" spans="28:28" ht="12.75" customHeight="1" x14ac:dyDescent="0.2">
      <c r="AB181"/>
    </row>
    <row r="182" spans="28:28" ht="12.75" customHeight="1" x14ac:dyDescent="0.2">
      <c r="AB182"/>
    </row>
    <row r="183" spans="28:28" ht="12.75" customHeight="1" x14ac:dyDescent="0.2">
      <c r="AB183"/>
    </row>
    <row r="184" spans="28:28" ht="12.75" customHeight="1" x14ac:dyDescent="0.2">
      <c r="AB184"/>
    </row>
    <row r="185" spans="28:28" ht="12.75" customHeight="1" x14ac:dyDescent="0.2">
      <c r="AB185"/>
    </row>
    <row r="186" spans="28:28" ht="12.75" customHeight="1" x14ac:dyDescent="0.2">
      <c r="AB186"/>
    </row>
    <row r="187" spans="28:28" ht="12.75" customHeight="1" x14ac:dyDescent="0.2">
      <c r="AB187"/>
    </row>
    <row r="188" spans="28:28" ht="12.75" customHeight="1" x14ac:dyDescent="0.2">
      <c r="AB188"/>
    </row>
    <row r="189" spans="28:28" ht="12.75" customHeight="1" x14ac:dyDescent="0.2">
      <c r="AB189"/>
    </row>
    <row r="190" spans="28:28" ht="12.75" customHeight="1" x14ac:dyDescent="0.2">
      <c r="AB190"/>
    </row>
    <row r="191" spans="28:28" ht="12.75" customHeight="1" x14ac:dyDescent="0.2">
      <c r="AB191"/>
    </row>
    <row r="192" spans="28:28" ht="12.75" customHeight="1" x14ac:dyDescent="0.2">
      <c r="AB192"/>
    </row>
    <row r="193" spans="28:28" ht="12.75" customHeight="1" x14ac:dyDescent="0.2">
      <c r="AB193"/>
    </row>
    <row r="194" spans="28:28" ht="12.75" customHeight="1" x14ac:dyDescent="0.2">
      <c r="AB194"/>
    </row>
    <row r="195" spans="28:28" ht="12.75" customHeight="1" x14ac:dyDescent="0.2">
      <c r="AB195"/>
    </row>
    <row r="196" spans="28:28" ht="12.75" customHeight="1" x14ac:dyDescent="0.2">
      <c r="AB196"/>
    </row>
    <row r="197" spans="28:28" ht="12.75" customHeight="1" x14ac:dyDescent="0.2">
      <c r="AB197"/>
    </row>
    <row r="198" spans="28:28" ht="12.75" customHeight="1" x14ac:dyDescent="0.2">
      <c r="AB198"/>
    </row>
    <row r="199" spans="28:28" ht="12.75" customHeight="1" x14ac:dyDescent="0.2">
      <c r="AB199"/>
    </row>
    <row r="200" spans="28:28" ht="12.75" customHeight="1" x14ac:dyDescent="0.2">
      <c r="AB200"/>
    </row>
    <row r="201" spans="28:28" ht="12.75" customHeight="1" x14ac:dyDescent="0.2">
      <c r="AB201"/>
    </row>
    <row r="202" spans="28:28" ht="12.75" customHeight="1" x14ac:dyDescent="0.2">
      <c r="AB202"/>
    </row>
    <row r="203" spans="28:28" ht="12.75" customHeight="1" x14ac:dyDescent="0.2">
      <c r="AB203"/>
    </row>
    <row r="204" spans="28:28" ht="12.75" customHeight="1" x14ac:dyDescent="0.2">
      <c r="AB204"/>
    </row>
    <row r="205" spans="28:28" ht="12.75" customHeight="1" x14ac:dyDescent="0.2">
      <c r="AB205"/>
    </row>
    <row r="206" spans="28:28" ht="12.75" customHeight="1" x14ac:dyDescent="0.2">
      <c r="AB206"/>
    </row>
    <row r="207" spans="28:28" ht="12.75" customHeight="1" x14ac:dyDescent="0.2">
      <c r="AB207"/>
    </row>
    <row r="208" spans="28:28" ht="12.75" customHeight="1" x14ac:dyDescent="0.2">
      <c r="AB208"/>
    </row>
    <row r="209" spans="28:28" ht="12.75" customHeight="1" x14ac:dyDescent="0.2">
      <c r="AB209"/>
    </row>
    <row r="210" spans="28:28" ht="12.75" customHeight="1" x14ac:dyDescent="0.2">
      <c r="AB210"/>
    </row>
    <row r="211" spans="28:28" ht="12.75" customHeight="1" x14ac:dyDescent="0.2">
      <c r="AB211"/>
    </row>
    <row r="212" spans="28:28" ht="12.75" customHeight="1" x14ac:dyDescent="0.2">
      <c r="AB212"/>
    </row>
    <row r="213" spans="28:28" ht="12.75" customHeight="1" x14ac:dyDescent="0.2">
      <c r="AB213"/>
    </row>
    <row r="214" spans="28:28" ht="12.75" customHeight="1" x14ac:dyDescent="0.2">
      <c r="AB214"/>
    </row>
    <row r="215" spans="28:28" ht="12.75" customHeight="1" x14ac:dyDescent="0.2">
      <c r="AB215"/>
    </row>
    <row r="216" spans="28:28" ht="12.75" customHeight="1" x14ac:dyDescent="0.2">
      <c r="AB216"/>
    </row>
    <row r="217" spans="28:28" ht="12.75" customHeight="1" x14ac:dyDescent="0.2">
      <c r="AB217"/>
    </row>
    <row r="218" spans="28:28" ht="12.75" customHeight="1" x14ac:dyDescent="0.2">
      <c r="AB218"/>
    </row>
    <row r="219" spans="28:28" ht="12.75" customHeight="1" x14ac:dyDescent="0.2">
      <c r="AB219"/>
    </row>
    <row r="220" spans="28:28" ht="12.75" customHeight="1" x14ac:dyDescent="0.2">
      <c r="AB220"/>
    </row>
    <row r="221" spans="28:28" ht="12.75" customHeight="1" x14ac:dyDescent="0.2">
      <c r="AB221"/>
    </row>
    <row r="222" spans="28:28" ht="12.75" customHeight="1" x14ac:dyDescent="0.2">
      <c r="AB222"/>
    </row>
    <row r="223" spans="28:28" ht="12.75" customHeight="1" x14ac:dyDescent="0.2">
      <c r="AB223"/>
    </row>
    <row r="224" spans="28:28" ht="12.75" customHeight="1" x14ac:dyDescent="0.2">
      <c r="AB224"/>
    </row>
    <row r="225" spans="28:28" ht="12.75" customHeight="1" x14ac:dyDescent="0.2">
      <c r="AB225"/>
    </row>
    <row r="226" spans="28:28" ht="12.75" customHeight="1" x14ac:dyDescent="0.2">
      <c r="AB226"/>
    </row>
    <row r="227" spans="28:28" ht="12.75" customHeight="1" x14ac:dyDescent="0.2">
      <c r="AB227"/>
    </row>
    <row r="228" spans="28:28" ht="12.75" customHeight="1" x14ac:dyDescent="0.2">
      <c r="AB228"/>
    </row>
    <row r="229" spans="28:28" ht="12.75" customHeight="1" x14ac:dyDescent="0.2">
      <c r="AB229"/>
    </row>
    <row r="230" spans="28:28" ht="12.75" customHeight="1" x14ac:dyDescent="0.2">
      <c r="AB230"/>
    </row>
    <row r="231" spans="28:28" ht="12.75" customHeight="1" x14ac:dyDescent="0.2">
      <c r="AB231"/>
    </row>
    <row r="232" spans="28:28" ht="12.75" customHeight="1" x14ac:dyDescent="0.2">
      <c r="AB232"/>
    </row>
    <row r="233" spans="28:28" ht="12.75" customHeight="1" x14ac:dyDescent="0.2">
      <c r="AB233"/>
    </row>
    <row r="234" spans="28:28" ht="12.75" customHeight="1" x14ac:dyDescent="0.2">
      <c r="AB234"/>
    </row>
    <row r="235" spans="28:28" ht="12.75" customHeight="1" x14ac:dyDescent="0.2">
      <c r="AB235"/>
    </row>
    <row r="236" spans="28:28" ht="12.75" customHeight="1" x14ac:dyDescent="0.2">
      <c r="AB236"/>
    </row>
    <row r="237" spans="28:28" ht="12.75" customHeight="1" x14ac:dyDescent="0.2">
      <c r="AB237"/>
    </row>
    <row r="238" spans="28:28" ht="12.75" customHeight="1" x14ac:dyDescent="0.2">
      <c r="AB238"/>
    </row>
    <row r="239" spans="28:28" ht="12.75" customHeight="1" x14ac:dyDescent="0.2">
      <c r="AB239"/>
    </row>
    <row r="240" spans="28:28" ht="12.75" customHeight="1" x14ac:dyDescent="0.2">
      <c r="AB240"/>
    </row>
    <row r="241" spans="28:28" ht="12.75" customHeight="1" x14ac:dyDescent="0.2">
      <c r="AB241"/>
    </row>
    <row r="242" spans="28:28" ht="12.75" customHeight="1" x14ac:dyDescent="0.2">
      <c r="AB242"/>
    </row>
    <row r="243" spans="28:28" ht="12.75" customHeight="1" x14ac:dyDescent="0.2">
      <c r="AB243"/>
    </row>
    <row r="244" spans="28:28" ht="12.75" customHeight="1" x14ac:dyDescent="0.2">
      <c r="AB244"/>
    </row>
    <row r="245" spans="28:28" ht="12.75" customHeight="1" x14ac:dyDescent="0.2">
      <c r="AB245"/>
    </row>
    <row r="246" spans="28:28" ht="12.75" customHeight="1" x14ac:dyDescent="0.2">
      <c r="AB246"/>
    </row>
    <row r="247" spans="28:28" ht="12.75" customHeight="1" x14ac:dyDescent="0.2">
      <c r="AB247"/>
    </row>
    <row r="248" spans="28:28" ht="12.75" customHeight="1" x14ac:dyDescent="0.2">
      <c r="AB248"/>
    </row>
    <row r="249" spans="28:28" ht="12.75" customHeight="1" x14ac:dyDescent="0.2">
      <c r="AB249"/>
    </row>
    <row r="250" spans="28:28" ht="12.75" customHeight="1" x14ac:dyDescent="0.2">
      <c r="AB250"/>
    </row>
    <row r="251" spans="28:28" ht="12.75" customHeight="1" x14ac:dyDescent="0.2">
      <c r="AB251"/>
    </row>
    <row r="252" spans="28:28" ht="12.75" customHeight="1" x14ac:dyDescent="0.2">
      <c r="AB252"/>
    </row>
    <row r="253" spans="28:28" ht="12.75" customHeight="1" x14ac:dyDescent="0.2">
      <c r="AB253"/>
    </row>
    <row r="254" spans="28:28" ht="12.75" customHeight="1" x14ac:dyDescent="0.2">
      <c r="AB254"/>
    </row>
    <row r="255" spans="28:28" ht="12.75" customHeight="1" x14ac:dyDescent="0.2">
      <c r="AB255"/>
    </row>
    <row r="256" spans="28:28" ht="12.75" customHeight="1" x14ac:dyDescent="0.2">
      <c r="AB256"/>
    </row>
    <row r="257" spans="28:28" ht="12.75" customHeight="1" x14ac:dyDescent="0.2">
      <c r="AB257"/>
    </row>
    <row r="258" spans="28:28" ht="12.75" customHeight="1" x14ac:dyDescent="0.2">
      <c r="AB258"/>
    </row>
    <row r="259" spans="28:28" ht="12.75" customHeight="1" x14ac:dyDescent="0.2">
      <c r="AB259"/>
    </row>
    <row r="260" spans="28:28" ht="12.75" customHeight="1" x14ac:dyDescent="0.2">
      <c r="AB260"/>
    </row>
    <row r="261" spans="28:28" ht="12.75" customHeight="1" x14ac:dyDescent="0.2">
      <c r="AB261"/>
    </row>
    <row r="262" spans="28:28" ht="12.75" customHeight="1" x14ac:dyDescent="0.2">
      <c r="AB262"/>
    </row>
    <row r="263" spans="28:28" ht="12.75" customHeight="1" x14ac:dyDescent="0.2">
      <c r="AB263"/>
    </row>
    <row r="264" spans="28:28" ht="12.75" customHeight="1" x14ac:dyDescent="0.2">
      <c r="AB264"/>
    </row>
    <row r="265" spans="28:28" ht="12.75" customHeight="1" x14ac:dyDescent="0.2">
      <c r="AB265"/>
    </row>
    <row r="266" spans="28:28" ht="12.75" customHeight="1" x14ac:dyDescent="0.2">
      <c r="AB266"/>
    </row>
    <row r="267" spans="28:28" ht="12.75" customHeight="1" x14ac:dyDescent="0.2">
      <c r="AB267"/>
    </row>
    <row r="268" spans="28:28" ht="12.75" customHeight="1" x14ac:dyDescent="0.2">
      <c r="AB268"/>
    </row>
    <row r="269" spans="28:28" ht="12.75" customHeight="1" x14ac:dyDescent="0.2">
      <c r="AB269"/>
    </row>
    <row r="270" spans="28:28" ht="12.75" customHeight="1" x14ac:dyDescent="0.2">
      <c r="AB270"/>
    </row>
    <row r="271" spans="28:28" ht="12.75" customHeight="1" x14ac:dyDescent="0.2">
      <c r="AB271"/>
    </row>
    <row r="272" spans="28:28" ht="12.75" customHeight="1" x14ac:dyDescent="0.2">
      <c r="AB272"/>
    </row>
    <row r="273" spans="28:28" ht="12.75" customHeight="1" x14ac:dyDescent="0.2">
      <c r="AB273"/>
    </row>
    <row r="274" spans="28:28" ht="12.75" customHeight="1" x14ac:dyDescent="0.2">
      <c r="AB274"/>
    </row>
    <row r="275" spans="28:28" ht="12.75" customHeight="1" x14ac:dyDescent="0.2">
      <c r="AB275"/>
    </row>
    <row r="276" spans="28:28" ht="12.75" customHeight="1" x14ac:dyDescent="0.2">
      <c r="AB276"/>
    </row>
    <row r="277" spans="28:28" ht="12.75" customHeight="1" x14ac:dyDescent="0.2">
      <c r="AB277"/>
    </row>
    <row r="278" spans="28:28" ht="12.75" customHeight="1" x14ac:dyDescent="0.2">
      <c r="AB278"/>
    </row>
    <row r="279" spans="28:28" ht="12.75" customHeight="1" x14ac:dyDescent="0.2">
      <c r="AB279"/>
    </row>
    <row r="280" spans="28:28" ht="12.75" customHeight="1" x14ac:dyDescent="0.2">
      <c r="AB280"/>
    </row>
    <row r="281" spans="28:28" ht="12.75" customHeight="1" x14ac:dyDescent="0.2">
      <c r="AB281"/>
    </row>
    <row r="282" spans="28:28" ht="12.75" customHeight="1" x14ac:dyDescent="0.2">
      <c r="AB282"/>
    </row>
    <row r="283" spans="28:28" ht="12.75" customHeight="1" x14ac:dyDescent="0.2">
      <c r="AB283"/>
    </row>
    <row r="284" spans="28:28" ht="12.75" customHeight="1" x14ac:dyDescent="0.2">
      <c r="AB284"/>
    </row>
    <row r="285" spans="28:28" ht="12.75" customHeight="1" x14ac:dyDescent="0.2">
      <c r="AB285"/>
    </row>
    <row r="286" spans="28:28" ht="12.75" customHeight="1" x14ac:dyDescent="0.2">
      <c r="AB286"/>
    </row>
    <row r="287" spans="28:28" ht="12.75" customHeight="1" x14ac:dyDescent="0.2">
      <c r="AB287"/>
    </row>
    <row r="288" spans="28:28" ht="12.75" customHeight="1" x14ac:dyDescent="0.2">
      <c r="AB288"/>
    </row>
    <row r="289" spans="28:28" ht="12.75" customHeight="1" x14ac:dyDescent="0.2">
      <c r="AB289"/>
    </row>
    <row r="290" spans="28:28" ht="12.75" customHeight="1" x14ac:dyDescent="0.2">
      <c r="AB290"/>
    </row>
    <row r="291" spans="28:28" ht="12.75" customHeight="1" x14ac:dyDescent="0.2">
      <c r="AB291"/>
    </row>
    <row r="292" spans="28:28" ht="12.75" customHeight="1" x14ac:dyDescent="0.2">
      <c r="AB292"/>
    </row>
    <row r="293" spans="28:28" ht="12.75" customHeight="1" x14ac:dyDescent="0.2">
      <c r="AB293"/>
    </row>
    <row r="294" spans="28:28" ht="12.75" customHeight="1" x14ac:dyDescent="0.2">
      <c r="AB294"/>
    </row>
    <row r="295" spans="28:28" ht="12.75" customHeight="1" x14ac:dyDescent="0.2">
      <c r="AB295"/>
    </row>
    <row r="296" spans="28:28" ht="12.75" customHeight="1" x14ac:dyDescent="0.2">
      <c r="AB296"/>
    </row>
    <row r="297" spans="28:28" ht="12.75" customHeight="1" x14ac:dyDescent="0.2">
      <c r="AB297"/>
    </row>
    <row r="298" spans="28:28" ht="12.75" customHeight="1" x14ac:dyDescent="0.2">
      <c r="AB298"/>
    </row>
    <row r="299" spans="28:28" ht="12.75" customHeight="1" x14ac:dyDescent="0.2">
      <c r="AB299"/>
    </row>
    <row r="300" spans="28:28" ht="12.75" customHeight="1" x14ac:dyDescent="0.2">
      <c r="AB300"/>
    </row>
    <row r="301" spans="28:28" ht="12.75" customHeight="1" x14ac:dyDescent="0.2">
      <c r="AB301"/>
    </row>
  </sheetData>
  <phoneticPr fontId="6" type="noConversion"/>
  <pageMargins left="0.70866141732283472" right="0.15748031496062992" top="0.98425196850393704" bottom="0.55118110236220474" header="0.51181102362204722" footer="0.51181102362204722"/>
  <pageSetup paperSize="9" scale="84" orientation="landscape" r:id="rId1"/>
  <headerFooter alignWithMargins="0">
    <oddHeader>&amp;R&amp;"Arial,Fet"REGIONAL STATISTIK</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41">
    <tabColor rgb="FF00B050"/>
    <pageSetUpPr fitToPage="1"/>
  </sheetPr>
  <dimension ref="A1:AC92"/>
  <sheetViews>
    <sheetView showGridLines="0" zoomScaleNormal="100" workbookViewId="0"/>
  </sheetViews>
  <sheetFormatPr defaultColWidth="9.140625" defaultRowHeight="12.75" customHeight="1" x14ac:dyDescent="0.2"/>
  <cols>
    <col min="1" max="1" width="23.28515625" style="21" customWidth="1"/>
    <col min="2" max="2" width="16.7109375" style="21" customWidth="1"/>
    <col min="3" max="3" width="13" style="21" customWidth="1"/>
    <col min="4" max="4" width="9.85546875" style="21" customWidth="1"/>
    <col min="5" max="5" width="11.42578125" style="21" customWidth="1"/>
    <col min="6" max="6" width="12" style="21" customWidth="1"/>
    <col min="7" max="8" width="13.85546875" style="21" customWidth="1"/>
    <col min="9" max="9" width="9.140625" style="21" customWidth="1"/>
    <col min="10" max="10" width="10.85546875" style="22" customWidth="1"/>
    <col min="11" max="12" width="9.140625" style="22"/>
    <col min="13" max="29" width="8.7109375" customWidth="1"/>
    <col min="30" max="16384" width="9.140625" style="21"/>
  </cols>
  <sheetData>
    <row r="1" spans="1:29" ht="12.75" customHeight="1" x14ac:dyDescent="0.2">
      <c r="J1" s="55"/>
    </row>
    <row r="2" spans="1:29" ht="12.75" customHeight="1" x14ac:dyDescent="0.2">
      <c r="A2" s="205" t="s">
        <v>245</v>
      </c>
    </row>
    <row r="3" spans="1:29" ht="12.75" customHeight="1" x14ac:dyDescent="0.2">
      <c r="A3" s="131" t="s">
        <v>601</v>
      </c>
    </row>
    <row r="4" spans="1:29" ht="12.75" customHeight="1" x14ac:dyDescent="0.2">
      <c r="A4" s="36" t="s">
        <v>602</v>
      </c>
    </row>
    <row r="5" spans="1:29" ht="12.75" customHeight="1" x14ac:dyDescent="0.2">
      <c r="A5" s="17"/>
      <c r="B5" s="17"/>
      <c r="C5" s="17"/>
      <c r="D5" s="17"/>
      <c r="E5" s="17"/>
      <c r="F5" s="17"/>
      <c r="G5" s="17"/>
      <c r="H5" s="17"/>
      <c r="I5" s="17"/>
      <c r="J5" s="17"/>
      <c r="K5" s="17"/>
    </row>
    <row r="6" spans="1:29" s="152" customFormat="1" ht="25.5" customHeight="1" x14ac:dyDescent="0.2">
      <c r="A6" s="153" t="s">
        <v>208</v>
      </c>
      <c r="B6" s="61" t="s">
        <v>43</v>
      </c>
      <c r="C6" s="61" t="s">
        <v>45</v>
      </c>
      <c r="D6" s="61" t="s">
        <v>38</v>
      </c>
      <c r="E6" s="61" t="s">
        <v>406</v>
      </c>
      <c r="F6" s="61" t="s">
        <v>407</v>
      </c>
      <c r="G6" s="61" t="s">
        <v>408</v>
      </c>
      <c r="H6" s="61" t="s">
        <v>403</v>
      </c>
      <c r="I6" s="61" t="s">
        <v>131</v>
      </c>
      <c r="J6" s="424" t="s">
        <v>15</v>
      </c>
      <c r="K6" s="44" t="s">
        <v>395</v>
      </c>
      <c r="L6" s="153"/>
      <c r="M6"/>
      <c r="N6"/>
      <c r="O6"/>
      <c r="P6"/>
      <c r="Q6"/>
      <c r="R6"/>
      <c r="S6"/>
      <c r="T6"/>
      <c r="U6"/>
      <c r="V6"/>
      <c r="W6"/>
      <c r="X6"/>
      <c r="Y6"/>
      <c r="Z6"/>
      <c r="AA6"/>
      <c r="AB6"/>
      <c r="AC6"/>
    </row>
    <row r="7" spans="1:29" s="167" customFormat="1" ht="12.75" customHeight="1" x14ac:dyDescent="0.2">
      <c r="A7" s="124"/>
      <c r="B7" s="155"/>
      <c r="C7" s="155"/>
      <c r="D7" s="107"/>
      <c r="E7" s="127"/>
      <c r="F7" s="127"/>
      <c r="G7" s="127"/>
      <c r="H7" s="127"/>
      <c r="I7" s="127"/>
      <c r="J7" s="155"/>
      <c r="K7" s="155"/>
      <c r="L7" s="18"/>
      <c r="M7"/>
      <c r="N7"/>
      <c r="O7"/>
      <c r="P7"/>
      <c r="Q7"/>
      <c r="R7"/>
      <c r="S7"/>
      <c r="T7"/>
      <c r="U7"/>
      <c r="V7"/>
      <c r="W7"/>
      <c r="X7"/>
      <c r="Y7"/>
      <c r="Z7"/>
      <c r="AA7"/>
      <c r="AB7"/>
      <c r="AC7"/>
    </row>
    <row r="8" spans="1:29" s="15" customFormat="1" ht="12.75" customHeight="1" x14ac:dyDescent="0.2">
      <c r="A8" s="312" t="s">
        <v>370</v>
      </c>
      <c r="B8" s="313">
        <v>38488</v>
      </c>
      <c r="C8" s="313">
        <v>64525</v>
      </c>
      <c r="D8" s="313">
        <v>1419</v>
      </c>
      <c r="E8" s="313">
        <v>4416</v>
      </c>
      <c r="F8" s="313">
        <v>8074</v>
      </c>
      <c r="G8" s="313">
        <v>330</v>
      </c>
      <c r="H8" s="313">
        <v>1110</v>
      </c>
      <c r="I8" s="313">
        <v>8</v>
      </c>
      <c r="J8" s="313">
        <v>118370</v>
      </c>
      <c r="K8" s="313">
        <v>25884</v>
      </c>
      <c r="L8"/>
      <c r="M8"/>
      <c r="N8"/>
      <c r="O8"/>
      <c r="P8"/>
      <c r="Q8"/>
      <c r="R8"/>
      <c r="S8"/>
      <c r="T8"/>
      <c r="U8"/>
      <c r="V8"/>
      <c r="W8"/>
      <c r="X8"/>
      <c r="Y8"/>
      <c r="Z8"/>
    </row>
    <row r="9" spans="1:29" s="15" customFormat="1" ht="12.75" customHeight="1" x14ac:dyDescent="0.2">
      <c r="A9" s="315" t="s">
        <v>371</v>
      </c>
      <c r="B9" s="91">
        <v>4736</v>
      </c>
      <c r="C9" s="91">
        <v>4815</v>
      </c>
      <c r="D9" s="91">
        <v>105</v>
      </c>
      <c r="E9" s="91">
        <v>616</v>
      </c>
      <c r="F9" s="91">
        <v>396</v>
      </c>
      <c r="G9" s="91">
        <v>127</v>
      </c>
      <c r="H9" s="91">
        <v>95</v>
      </c>
      <c r="I9" s="91">
        <v>2</v>
      </c>
      <c r="J9" s="91">
        <v>10892</v>
      </c>
      <c r="K9" s="91">
        <v>1858</v>
      </c>
      <c r="L9"/>
      <c r="M9"/>
      <c r="N9"/>
      <c r="O9"/>
      <c r="P9"/>
      <c r="Q9"/>
      <c r="R9"/>
      <c r="S9"/>
      <c r="T9"/>
      <c r="U9"/>
      <c r="V9"/>
      <c r="W9"/>
      <c r="X9"/>
      <c r="Y9"/>
      <c r="Z9"/>
    </row>
    <row r="10" spans="1:29" s="15" customFormat="1" ht="12.75" customHeight="1" x14ac:dyDescent="0.2">
      <c r="A10" s="315" t="s">
        <v>372</v>
      </c>
      <c r="B10" s="91">
        <v>4199</v>
      </c>
      <c r="C10" s="91">
        <v>3777</v>
      </c>
      <c r="D10" s="91">
        <v>109</v>
      </c>
      <c r="E10" s="91">
        <v>462</v>
      </c>
      <c r="F10" s="91">
        <v>181</v>
      </c>
      <c r="G10" s="91">
        <v>34</v>
      </c>
      <c r="H10" s="91">
        <v>139</v>
      </c>
      <c r="I10" s="91">
        <v>1</v>
      </c>
      <c r="J10" s="91">
        <v>8902</v>
      </c>
      <c r="K10" s="91">
        <v>1356</v>
      </c>
      <c r="L10"/>
      <c r="M10"/>
      <c r="N10"/>
      <c r="O10"/>
      <c r="P10"/>
      <c r="Q10"/>
      <c r="R10"/>
      <c r="S10"/>
      <c r="T10"/>
      <c r="U10"/>
      <c r="V10"/>
      <c r="W10"/>
      <c r="X10"/>
      <c r="Y10"/>
      <c r="Z10"/>
    </row>
    <row r="11" spans="1:29" s="15" customFormat="1" ht="12.75" customHeight="1" x14ac:dyDescent="0.2">
      <c r="A11" s="315" t="s">
        <v>373</v>
      </c>
      <c r="B11" s="91">
        <v>6562</v>
      </c>
      <c r="C11" s="91">
        <v>6764</v>
      </c>
      <c r="D11" s="91">
        <v>160</v>
      </c>
      <c r="E11" s="91">
        <v>1213</v>
      </c>
      <c r="F11" s="91">
        <v>360</v>
      </c>
      <c r="G11" s="91">
        <v>54</v>
      </c>
      <c r="H11" s="91">
        <v>170</v>
      </c>
      <c r="I11" s="91">
        <v>5</v>
      </c>
      <c r="J11" s="91">
        <v>15288</v>
      </c>
      <c r="K11" s="91">
        <v>3004</v>
      </c>
      <c r="L11"/>
      <c r="M11"/>
      <c r="N11"/>
      <c r="O11"/>
      <c r="P11"/>
      <c r="Q11"/>
      <c r="R11"/>
      <c r="S11"/>
      <c r="T11"/>
      <c r="U11"/>
      <c r="V11"/>
      <c r="W11"/>
      <c r="X11"/>
      <c r="Y11"/>
      <c r="Z11"/>
    </row>
    <row r="12" spans="1:29" s="15" customFormat="1" ht="12.75" customHeight="1" x14ac:dyDescent="0.2">
      <c r="A12" s="315" t="s">
        <v>374</v>
      </c>
      <c r="B12" s="91">
        <v>6282</v>
      </c>
      <c r="C12" s="91">
        <v>6703</v>
      </c>
      <c r="D12" s="91">
        <v>103</v>
      </c>
      <c r="E12" s="91">
        <v>600</v>
      </c>
      <c r="F12" s="91">
        <v>501</v>
      </c>
      <c r="G12" s="91">
        <v>77</v>
      </c>
      <c r="H12" s="91">
        <v>110</v>
      </c>
      <c r="I12" s="91">
        <v>0</v>
      </c>
      <c r="J12" s="91">
        <v>14376</v>
      </c>
      <c r="K12" s="91">
        <v>2146</v>
      </c>
      <c r="L12"/>
      <c r="M12"/>
      <c r="N12"/>
      <c r="O12"/>
      <c r="P12"/>
      <c r="Q12"/>
      <c r="R12"/>
      <c r="S12"/>
      <c r="T12"/>
      <c r="U12"/>
      <c r="V12"/>
      <c r="W12"/>
      <c r="X12"/>
      <c r="Y12"/>
      <c r="Z12"/>
    </row>
    <row r="13" spans="1:29" s="15" customFormat="1" ht="12.75" customHeight="1" x14ac:dyDescent="0.2">
      <c r="A13" s="315" t="s">
        <v>375</v>
      </c>
      <c r="B13" s="66">
        <v>3192</v>
      </c>
      <c r="C13" s="66">
        <v>3421</v>
      </c>
      <c r="D13" s="66">
        <v>43</v>
      </c>
      <c r="E13" s="66">
        <v>246</v>
      </c>
      <c r="F13" s="91">
        <v>217</v>
      </c>
      <c r="G13" s="91">
        <v>15</v>
      </c>
      <c r="H13" s="91">
        <v>51</v>
      </c>
      <c r="I13" s="91">
        <v>3</v>
      </c>
      <c r="J13" s="91">
        <v>7188</v>
      </c>
      <c r="K13" s="91">
        <v>1017</v>
      </c>
      <c r="L13"/>
      <c r="M13"/>
      <c r="N13"/>
      <c r="O13"/>
      <c r="P13"/>
      <c r="Q13"/>
      <c r="R13"/>
      <c r="S13"/>
      <c r="T13"/>
      <c r="U13"/>
      <c r="V13"/>
      <c r="W13"/>
      <c r="X13"/>
      <c r="Y13"/>
      <c r="Z13"/>
    </row>
    <row r="14" spans="1:29" s="15" customFormat="1" ht="12.75" customHeight="1" x14ac:dyDescent="0.2">
      <c r="A14" s="315" t="s">
        <v>376</v>
      </c>
      <c r="B14" s="66">
        <v>3868</v>
      </c>
      <c r="C14" s="66">
        <v>3724</v>
      </c>
      <c r="D14" s="66">
        <v>108</v>
      </c>
      <c r="E14" s="66">
        <v>337</v>
      </c>
      <c r="F14" s="91">
        <v>183</v>
      </c>
      <c r="G14" s="91">
        <v>1</v>
      </c>
      <c r="H14" s="91">
        <v>147</v>
      </c>
      <c r="I14" s="91">
        <v>4</v>
      </c>
      <c r="J14" s="91">
        <v>8372</v>
      </c>
      <c r="K14" s="91">
        <v>1274</v>
      </c>
      <c r="L14"/>
      <c r="M14"/>
      <c r="N14"/>
      <c r="O14"/>
      <c r="P14"/>
      <c r="Q14"/>
      <c r="R14"/>
      <c r="S14"/>
      <c r="T14"/>
      <c r="U14"/>
      <c r="V14"/>
      <c r="W14"/>
      <c r="X14"/>
      <c r="Y14"/>
      <c r="Z14"/>
    </row>
    <row r="15" spans="1:29" s="15" customFormat="1" ht="12.75" customHeight="1" x14ac:dyDescent="0.2">
      <c r="A15" s="315" t="s">
        <v>377</v>
      </c>
      <c r="B15" s="91">
        <v>694</v>
      </c>
      <c r="C15" s="91">
        <v>489</v>
      </c>
      <c r="D15" s="91">
        <v>25</v>
      </c>
      <c r="E15" s="91">
        <v>91</v>
      </c>
      <c r="F15" s="91">
        <v>26</v>
      </c>
      <c r="G15" s="91">
        <v>0</v>
      </c>
      <c r="H15" s="91">
        <v>20</v>
      </c>
      <c r="I15" s="91">
        <v>1</v>
      </c>
      <c r="J15" s="91">
        <v>1346</v>
      </c>
      <c r="K15" s="91">
        <v>213</v>
      </c>
      <c r="L15"/>
      <c r="M15"/>
      <c r="N15"/>
      <c r="O15"/>
      <c r="P15"/>
      <c r="Q15"/>
      <c r="R15"/>
      <c r="S15"/>
      <c r="T15"/>
      <c r="U15"/>
      <c r="V15"/>
      <c r="W15"/>
      <c r="X15"/>
      <c r="Y15"/>
      <c r="Z15"/>
    </row>
    <row r="16" spans="1:29" s="15" customFormat="1" ht="12.75" customHeight="1" x14ac:dyDescent="0.2">
      <c r="A16" s="315" t="s">
        <v>378</v>
      </c>
      <c r="B16" s="66">
        <v>2161</v>
      </c>
      <c r="C16" s="91">
        <v>1795</v>
      </c>
      <c r="D16" s="66">
        <v>62</v>
      </c>
      <c r="E16" s="66">
        <v>193</v>
      </c>
      <c r="F16" s="91">
        <v>73</v>
      </c>
      <c r="G16" s="91">
        <v>63</v>
      </c>
      <c r="H16" s="91">
        <v>143</v>
      </c>
      <c r="I16" s="91">
        <v>2</v>
      </c>
      <c r="J16" s="91">
        <v>4492</v>
      </c>
      <c r="K16" s="91">
        <v>722</v>
      </c>
      <c r="L16"/>
      <c r="M16"/>
      <c r="N16"/>
      <c r="O16"/>
      <c r="P16"/>
      <c r="Q16"/>
      <c r="R16"/>
      <c r="S16"/>
      <c r="T16"/>
      <c r="U16"/>
      <c r="V16"/>
      <c r="W16"/>
      <c r="X16"/>
      <c r="Y16"/>
      <c r="Z16"/>
    </row>
    <row r="17" spans="1:29" s="15" customFormat="1" ht="12.75" customHeight="1" x14ac:dyDescent="0.2">
      <c r="A17" s="315" t="s">
        <v>379</v>
      </c>
      <c r="B17" s="66">
        <v>22384</v>
      </c>
      <c r="C17" s="66">
        <v>24689</v>
      </c>
      <c r="D17" s="66">
        <v>605</v>
      </c>
      <c r="E17" s="66">
        <v>1773</v>
      </c>
      <c r="F17" s="91">
        <v>1775</v>
      </c>
      <c r="G17" s="91">
        <v>15</v>
      </c>
      <c r="H17" s="91">
        <v>632</v>
      </c>
      <c r="I17" s="91">
        <v>10</v>
      </c>
      <c r="J17" s="91">
        <v>51883</v>
      </c>
      <c r="K17" s="91">
        <v>7940</v>
      </c>
      <c r="L17"/>
      <c r="M17"/>
      <c r="N17"/>
      <c r="O17"/>
      <c r="P17"/>
      <c r="Q17"/>
      <c r="R17"/>
      <c r="S17"/>
      <c r="T17"/>
      <c r="U17"/>
      <c r="V17"/>
      <c r="W17"/>
      <c r="X17"/>
      <c r="Y17"/>
      <c r="Z17"/>
    </row>
    <row r="18" spans="1:29" s="15" customFormat="1" ht="12.75" customHeight="1" x14ac:dyDescent="0.2">
      <c r="A18" s="315" t="s">
        <v>380</v>
      </c>
      <c r="B18" s="66">
        <v>5976</v>
      </c>
      <c r="C18" s="66">
        <v>4774</v>
      </c>
      <c r="D18" s="66">
        <v>220</v>
      </c>
      <c r="E18" s="66">
        <v>504</v>
      </c>
      <c r="F18" s="91">
        <v>248</v>
      </c>
      <c r="G18" s="91">
        <v>100</v>
      </c>
      <c r="H18" s="91">
        <v>77</v>
      </c>
      <c r="I18" s="91">
        <v>0</v>
      </c>
      <c r="J18" s="91">
        <v>11899</v>
      </c>
      <c r="K18" s="91">
        <v>1609</v>
      </c>
      <c r="L18"/>
      <c r="M18"/>
      <c r="N18"/>
      <c r="O18"/>
      <c r="P18"/>
      <c r="Q18"/>
      <c r="R18"/>
      <c r="S18"/>
      <c r="T18"/>
      <c r="U18"/>
      <c r="V18"/>
      <c r="W18"/>
      <c r="X18"/>
      <c r="Y18"/>
      <c r="Z18"/>
    </row>
    <row r="19" spans="1:29" s="15" customFormat="1" ht="12.75" customHeight="1" x14ac:dyDescent="0.2">
      <c r="A19" s="315" t="s">
        <v>381</v>
      </c>
      <c r="B19" s="66">
        <v>32300</v>
      </c>
      <c r="C19" s="66">
        <v>31253</v>
      </c>
      <c r="D19" s="66">
        <v>798</v>
      </c>
      <c r="E19" s="66">
        <v>4697</v>
      </c>
      <c r="F19" s="91">
        <v>2202</v>
      </c>
      <c r="G19" s="91">
        <v>114</v>
      </c>
      <c r="H19" s="91">
        <v>837</v>
      </c>
      <c r="I19" s="91">
        <v>10</v>
      </c>
      <c r="J19" s="91">
        <v>72211</v>
      </c>
      <c r="K19" s="91">
        <v>12129</v>
      </c>
      <c r="L19"/>
      <c r="M19"/>
      <c r="N19"/>
      <c r="O19"/>
      <c r="P19"/>
      <c r="Q19"/>
      <c r="R19"/>
      <c r="S19"/>
      <c r="T19"/>
      <c r="U19"/>
      <c r="V19"/>
      <c r="W19"/>
      <c r="X19"/>
      <c r="Y19"/>
      <c r="Z19"/>
    </row>
    <row r="20" spans="1:29" s="15" customFormat="1" ht="12.75" customHeight="1" x14ac:dyDescent="0.2">
      <c r="A20" s="315" t="s">
        <v>382</v>
      </c>
      <c r="B20" s="66">
        <v>3950</v>
      </c>
      <c r="C20" s="66">
        <v>4224</v>
      </c>
      <c r="D20" s="66">
        <v>84</v>
      </c>
      <c r="E20" s="66">
        <v>504</v>
      </c>
      <c r="F20" s="91">
        <v>298</v>
      </c>
      <c r="G20" s="91">
        <v>4</v>
      </c>
      <c r="H20" s="91">
        <v>93</v>
      </c>
      <c r="I20" s="91">
        <v>1</v>
      </c>
      <c r="J20" s="91">
        <v>9158</v>
      </c>
      <c r="K20" s="91">
        <v>1368</v>
      </c>
      <c r="L20"/>
      <c r="M20"/>
      <c r="N20"/>
      <c r="O20"/>
      <c r="P20"/>
      <c r="Q20"/>
      <c r="R20"/>
      <c r="S20"/>
      <c r="T20"/>
      <c r="U20"/>
      <c r="V20"/>
      <c r="W20"/>
      <c r="X20"/>
      <c r="Y20"/>
      <c r="Z20"/>
    </row>
    <row r="21" spans="1:29" s="15" customFormat="1" ht="12.75" customHeight="1" x14ac:dyDescent="0.2">
      <c r="A21" s="315" t="s">
        <v>383</v>
      </c>
      <c r="B21" s="66">
        <v>3824</v>
      </c>
      <c r="C21" s="66">
        <v>3888</v>
      </c>
      <c r="D21" s="66">
        <v>81</v>
      </c>
      <c r="E21" s="66">
        <v>741</v>
      </c>
      <c r="F21" s="91">
        <v>209</v>
      </c>
      <c r="G21" s="91">
        <v>5</v>
      </c>
      <c r="H21" s="91">
        <v>122</v>
      </c>
      <c r="I21" s="91">
        <v>3</v>
      </c>
      <c r="J21" s="91">
        <v>8873</v>
      </c>
      <c r="K21" s="91">
        <v>1489</v>
      </c>
      <c r="L21"/>
      <c r="M21"/>
      <c r="N21"/>
      <c r="O21"/>
      <c r="P21"/>
      <c r="Q21"/>
      <c r="R21"/>
      <c r="S21"/>
      <c r="T21"/>
      <c r="U21"/>
      <c r="V21"/>
      <c r="W21"/>
      <c r="X21"/>
      <c r="Y21"/>
      <c r="Z21"/>
    </row>
    <row r="22" spans="1:29" s="15" customFormat="1" ht="12.75" customHeight="1" x14ac:dyDescent="0.2">
      <c r="A22" s="315" t="s">
        <v>384</v>
      </c>
      <c r="B22" s="66">
        <v>3567</v>
      </c>
      <c r="C22" s="66">
        <v>3800</v>
      </c>
      <c r="D22" s="66">
        <v>60</v>
      </c>
      <c r="E22" s="66">
        <v>293</v>
      </c>
      <c r="F22" s="91">
        <v>226</v>
      </c>
      <c r="G22" s="91">
        <v>24</v>
      </c>
      <c r="H22" s="91">
        <v>101</v>
      </c>
      <c r="I22" s="91">
        <v>1</v>
      </c>
      <c r="J22" s="91">
        <v>8072</v>
      </c>
      <c r="K22" s="91">
        <v>1148</v>
      </c>
      <c r="L22"/>
      <c r="M22"/>
      <c r="N22"/>
      <c r="O22"/>
      <c r="P22"/>
      <c r="Q22"/>
      <c r="R22"/>
      <c r="S22"/>
      <c r="T22"/>
      <c r="U22"/>
      <c r="V22"/>
      <c r="W22"/>
      <c r="X22"/>
      <c r="Y22"/>
      <c r="Z22"/>
    </row>
    <row r="23" spans="1:29" s="15" customFormat="1" ht="12.75" customHeight="1" x14ac:dyDescent="0.2">
      <c r="A23" s="315" t="s">
        <v>385</v>
      </c>
      <c r="B23" s="66">
        <v>3320</v>
      </c>
      <c r="C23" s="66">
        <v>4200</v>
      </c>
      <c r="D23" s="66">
        <v>62</v>
      </c>
      <c r="E23" s="66">
        <v>376</v>
      </c>
      <c r="F23" s="91">
        <v>163</v>
      </c>
      <c r="G23" s="91">
        <v>23</v>
      </c>
      <c r="H23" s="91">
        <v>7</v>
      </c>
      <c r="I23" s="91">
        <v>2</v>
      </c>
      <c r="J23" s="91">
        <v>8153</v>
      </c>
      <c r="K23" s="91">
        <v>959</v>
      </c>
      <c r="L23"/>
      <c r="M23"/>
      <c r="N23"/>
      <c r="O23"/>
      <c r="P23"/>
      <c r="Q23"/>
      <c r="R23"/>
      <c r="S23"/>
      <c r="T23"/>
      <c r="U23"/>
      <c r="V23"/>
      <c r="W23"/>
      <c r="X23"/>
      <c r="Y23"/>
      <c r="Z23"/>
    </row>
    <row r="24" spans="1:29" s="15" customFormat="1" ht="12.75" customHeight="1" x14ac:dyDescent="0.2">
      <c r="A24" s="315" t="s">
        <v>386</v>
      </c>
      <c r="B24" s="66">
        <v>3741</v>
      </c>
      <c r="C24" s="66">
        <v>4328</v>
      </c>
      <c r="D24" s="66">
        <v>56</v>
      </c>
      <c r="E24" s="66">
        <v>448</v>
      </c>
      <c r="F24" s="91">
        <v>208</v>
      </c>
      <c r="G24" s="91">
        <v>18</v>
      </c>
      <c r="H24" s="91">
        <v>26</v>
      </c>
      <c r="I24" s="91">
        <v>1</v>
      </c>
      <c r="J24" s="91">
        <v>8826</v>
      </c>
      <c r="K24" s="91">
        <v>1124</v>
      </c>
      <c r="L24"/>
      <c r="M24"/>
      <c r="N24"/>
      <c r="O24"/>
      <c r="P24"/>
      <c r="Q24"/>
      <c r="R24"/>
      <c r="S24"/>
      <c r="T24"/>
      <c r="U24"/>
      <c r="V24"/>
      <c r="W24"/>
      <c r="X24"/>
      <c r="Y24"/>
      <c r="Z24"/>
    </row>
    <row r="25" spans="1:29" s="15" customFormat="1" ht="12.75" customHeight="1" x14ac:dyDescent="0.2">
      <c r="A25" s="315" t="s">
        <v>387</v>
      </c>
      <c r="B25" s="66">
        <v>2719</v>
      </c>
      <c r="C25" s="66">
        <v>4587</v>
      </c>
      <c r="D25" s="66">
        <v>52</v>
      </c>
      <c r="E25" s="66">
        <v>305</v>
      </c>
      <c r="F25" s="91">
        <v>216</v>
      </c>
      <c r="G25" s="91">
        <v>63</v>
      </c>
      <c r="H25" s="91">
        <v>38</v>
      </c>
      <c r="I25" s="91">
        <v>0</v>
      </c>
      <c r="J25" s="91">
        <v>7980</v>
      </c>
      <c r="K25" s="91">
        <v>859</v>
      </c>
      <c r="L25"/>
      <c r="M25"/>
      <c r="N25"/>
      <c r="O25"/>
      <c r="P25"/>
      <c r="Q25"/>
      <c r="R25"/>
      <c r="S25"/>
      <c r="T25"/>
      <c r="U25"/>
      <c r="V25"/>
      <c r="W25"/>
      <c r="X25"/>
      <c r="Y25"/>
      <c r="Z25"/>
    </row>
    <row r="26" spans="1:29" s="15" customFormat="1" ht="12.75" customHeight="1" x14ac:dyDescent="0.2">
      <c r="A26" s="315" t="s">
        <v>388</v>
      </c>
      <c r="B26" s="66">
        <v>964</v>
      </c>
      <c r="C26" s="66">
        <v>2196</v>
      </c>
      <c r="D26" s="66">
        <v>64</v>
      </c>
      <c r="E26" s="66">
        <v>124</v>
      </c>
      <c r="F26" s="91">
        <v>103</v>
      </c>
      <c r="G26" s="91">
        <v>5</v>
      </c>
      <c r="H26" s="91">
        <v>18</v>
      </c>
      <c r="I26" s="91">
        <v>1</v>
      </c>
      <c r="J26" s="91">
        <v>3475</v>
      </c>
      <c r="K26" s="91">
        <v>432</v>
      </c>
      <c r="L26"/>
      <c r="M26"/>
      <c r="N26"/>
      <c r="O26"/>
      <c r="P26"/>
      <c r="Q26"/>
      <c r="R26"/>
      <c r="S26"/>
      <c r="T26"/>
      <c r="U26"/>
      <c r="V26"/>
      <c r="W26"/>
      <c r="X26"/>
      <c r="Y26"/>
      <c r="Z26"/>
    </row>
    <row r="27" spans="1:29" s="15" customFormat="1" ht="12.75" customHeight="1" x14ac:dyDescent="0.2">
      <c r="A27" s="315" t="s">
        <v>389</v>
      </c>
      <c r="B27" s="66">
        <v>2708</v>
      </c>
      <c r="C27" s="66">
        <v>3982</v>
      </c>
      <c r="D27" s="66">
        <v>90</v>
      </c>
      <c r="E27" s="66">
        <v>375</v>
      </c>
      <c r="F27" s="91">
        <v>205</v>
      </c>
      <c r="G27" s="91">
        <v>18</v>
      </c>
      <c r="H27" s="91">
        <v>17</v>
      </c>
      <c r="I27" s="91">
        <v>0</v>
      </c>
      <c r="J27" s="91">
        <v>7395</v>
      </c>
      <c r="K27" s="91">
        <v>838</v>
      </c>
      <c r="L27"/>
      <c r="M27"/>
      <c r="N27"/>
      <c r="O27"/>
      <c r="P27"/>
      <c r="Q27"/>
      <c r="R27"/>
      <c r="S27"/>
      <c r="T27"/>
      <c r="U27"/>
      <c r="V27"/>
      <c r="W27"/>
      <c r="X27"/>
      <c r="Y27"/>
      <c r="Z27"/>
    </row>
    <row r="28" spans="1:29" s="15" customFormat="1" ht="12.75" customHeight="1" x14ac:dyDescent="0.2">
      <c r="A28" s="315" t="s">
        <v>390</v>
      </c>
      <c r="B28" s="66">
        <v>1918</v>
      </c>
      <c r="C28" s="66">
        <v>3132</v>
      </c>
      <c r="D28" s="66">
        <v>53</v>
      </c>
      <c r="E28" s="66">
        <v>324</v>
      </c>
      <c r="F28" s="91">
        <v>129</v>
      </c>
      <c r="G28" s="91">
        <v>0</v>
      </c>
      <c r="H28" s="91">
        <v>18</v>
      </c>
      <c r="I28" s="91">
        <v>1</v>
      </c>
      <c r="J28" s="91">
        <v>5575</v>
      </c>
      <c r="K28" s="91">
        <v>654</v>
      </c>
      <c r="L28"/>
      <c r="M28"/>
      <c r="N28"/>
      <c r="O28"/>
      <c r="P28"/>
      <c r="Q28"/>
      <c r="R28"/>
      <c r="S28"/>
      <c r="T28"/>
      <c r="U28"/>
      <c r="V28"/>
      <c r="W28"/>
      <c r="X28"/>
      <c r="Y28"/>
      <c r="Z28"/>
    </row>
    <row r="29" spans="1:29" s="15" customFormat="1" ht="12.75" customHeight="1" x14ac:dyDescent="0.2">
      <c r="A29" s="383" t="s">
        <v>674</v>
      </c>
      <c r="B29" s="66">
        <v>1</v>
      </c>
      <c r="C29" s="66">
        <v>1</v>
      </c>
      <c r="D29" s="66">
        <v>0</v>
      </c>
      <c r="E29" s="66">
        <v>0</v>
      </c>
      <c r="F29" s="91">
        <v>0</v>
      </c>
      <c r="G29" s="91">
        <v>0</v>
      </c>
      <c r="H29" s="91">
        <v>0</v>
      </c>
      <c r="I29" s="91">
        <v>0</v>
      </c>
      <c r="J29" s="91">
        <v>2</v>
      </c>
      <c r="K29" s="91">
        <v>0</v>
      </c>
      <c r="L29"/>
      <c r="M29"/>
      <c r="N29"/>
      <c r="O29"/>
      <c r="P29"/>
      <c r="Q29"/>
      <c r="R29"/>
      <c r="S29"/>
      <c r="T29"/>
      <c r="U29"/>
      <c r="V29"/>
      <c r="W29"/>
      <c r="X29"/>
      <c r="Y29"/>
      <c r="Z29"/>
    </row>
    <row r="30" spans="1:29" s="223" customFormat="1" ht="13.5" customHeight="1" x14ac:dyDescent="0.2">
      <c r="A30" s="329" t="s">
        <v>670</v>
      </c>
      <c r="B30" s="521">
        <f>SUM(B8:B29)</f>
        <v>157554</v>
      </c>
      <c r="C30" s="521">
        <f t="shared" ref="C30:K30" si="0">SUM(C8:C29)</f>
        <v>191067</v>
      </c>
      <c r="D30" s="521">
        <f t="shared" si="0"/>
        <v>4359</v>
      </c>
      <c r="E30" s="521">
        <f t="shared" si="0"/>
        <v>18638</v>
      </c>
      <c r="F30" s="521">
        <f t="shared" si="0"/>
        <v>15993</v>
      </c>
      <c r="G30" s="521">
        <f t="shared" si="0"/>
        <v>1090</v>
      </c>
      <c r="H30" s="521">
        <f t="shared" si="0"/>
        <v>3971</v>
      </c>
      <c r="I30" s="521">
        <f t="shared" si="0"/>
        <v>56</v>
      </c>
      <c r="J30" s="521">
        <f t="shared" si="0"/>
        <v>392728</v>
      </c>
      <c r="K30" s="521">
        <f t="shared" si="0"/>
        <v>68023</v>
      </c>
      <c r="L30"/>
      <c r="M30"/>
      <c r="N30"/>
      <c r="O30"/>
      <c r="P30"/>
      <c r="Q30"/>
      <c r="R30"/>
      <c r="S30"/>
      <c r="T30"/>
      <c r="U30"/>
      <c r="V30"/>
      <c r="W30"/>
      <c r="X30"/>
      <c r="Y30"/>
      <c r="Z30"/>
    </row>
    <row r="31" spans="1:29" s="15" customFormat="1" ht="12.75" customHeight="1" x14ac:dyDescent="0.2">
      <c r="A31" s="108" t="s">
        <v>409</v>
      </c>
      <c r="B31" s="363"/>
      <c r="C31" s="363"/>
      <c r="D31" s="363"/>
      <c r="E31" s="363"/>
      <c r="K31" s="363"/>
      <c r="L31" s="47"/>
      <c r="M31"/>
      <c r="N31"/>
      <c r="O31"/>
      <c r="P31"/>
      <c r="Q31"/>
      <c r="R31"/>
      <c r="S31"/>
      <c r="T31"/>
      <c r="U31"/>
      <c r="V31"/>
      <c r="W31"/>
      <c r="X31"/>
      <c r="Y31"/>
      <c r="Z31"/>
      <c r="AA31"/>
      <c r="AB31"/>
      <c r="AC31"/>
    </row>
    <row r="32" spans="1:29" s="15" customFormat="1" ht="12.75" customHeight="1" x14ac:dyDescent="0.2">
      <c r="A32" s="331" t="s">
        <v>467</v>
      </c>
      <c r="B32" s="363"/>
      <c r="C32" s="363"/>
      <c r="D32" s="363"/>
      <c r="E32" s="363"/>
      <c r="F32" s="363"/>
      <c r="G32" s="363"/>
      <c r="H32" s="363"/>
      <c r="I32" s="363"/>
      <c r="J32" s="363"/>
      <c r="K32" s="363"/>
      <c r="L32" s="47"/>
      <c r="M32"/>
      <c r="N32"/>
      <c r="O32"/>
      <c r="P32"/>
      <c r="Q32"/>
      <c r="R32"/>
      <c r="S32"/>
      <c r="T32"/>
      <c r="U32"/>
      <c r="V32"/>
      <c r="W32"/>
      <c r="X32"/>
      <c r="Y32"/>
      <c r="Z32"/>
      <c r="AA32"/>
      <c r="AB32"/>
      <c r="AC32"/>
    </row>
    <row r="33" spans="1:29" s="15" customFormat="1" ht="27.75" customHeight="1" x14ac:dyDescent="0.2">
      <c r="A33" s="167" t="s">
        <v>258</v>
      </c>
      <c r="B33" s="330"/>
      <c r="C33" s="330"/>
      <c r="D33" s="330"/>
      <c r="E33" s="330"/>
      <c r="F33" s="596"/>
      <c r="G33" s="596"/>
      <c r="H33" s="596"/>
      <c r="I33" s="596"/>
      <c r="J33" s="596"/>
      <c r="K33" s="47"/>
      <c r="L33" s="47"/>
      <c r="M33"/>
      <c r="N33"/>
      <c r="O33"/>
      <c r="P33"/>
      <c r="Q33"/>
      <c r="R33"/>
      <c r="S33"/>
      <c r="T33"/>
      <c r="U33"/>
      <c r="V33"/>
      <c r="W33"/>
      <c r="X33"/>
      <c r="Y33"/>
      <c r="Z33"/>
      <c r="AA33"/>
      <c r="AB33"/>
      <c r="AC33"/>
    </row>
    <row r="34" spans="1:29" s="15" customFormat="1" ht="12.75" customHeight="1" x14ac:dyDescent="0.2">
      <c r="A34" s="598" t="s">
        <v>707</v>
      </c>
      <c r="B34" s="330"/>
      <c r="C34" s="330"/>
      <c r="D34" s="330"/>
      <c r="E34" s="330"/>
      <c r="F34" s="595"/>
      <c r="G34" s="595"/>
      <c r="H34" s="595"/>
      <c r="I34" s="595"/>
      <c r="J34" s="48"/>
      <c r="K34" s="47"/>
      <c r="L34" s="47"/>
      <c r="M34"/>
      <c r="N34"/>
      <c r="O34"/>
      <c r="P34"/>
      <c r="Q34"/>
      <c r="R34"/>
      <c r="S34"/>
      <c r="T34"/>
      <c r="U34"/>
      <c r="V34"/>
      <c r="W34"/>
      <c r="X34"/>
      <c r="Y34"/>
      <c r="Z34"/>
      <c r="AA34"/>
      <c r="AB34"/>
      <c r="AC34"/>
    </row>
    <row r="35" spans="1:29" s="15" customFormat="1" ht="12.75" customHeight="1" x14ac:dyDescent="0.2">
      <c r="A35" s="599" t="s">
        <v>511</v>
      </c>
      <c r="B35" s="330"/>
      <c r="C35" s="330"/>
      <c r="D35" s="330"/>
      <c r="E35" s="330"/>
      <c r="F35" s="56"/>
      <c r="G35" s="330"/>
      <c r="H35" s="330"/>
      <c r="I35" s="330"/>
      <c r="J35" s="48"/>
      <c r="K35" s="47"/>
      <c r="L35" s="47"/>
      <c r="M35"/>
      <c r="N35"/>
      <c r="O35"/>
      <c r="P35"/>
      <c r="Q35"/>
      <c r="R35"/>
      <c r="S35"/>
      <c r="T35"/>
      <c r="U35"/>
      <c r="V35"/>
      <c r="W35"/>
      <c r="X35"/>
      <c r="Y35"/>
      <c r="Z35"/>
      <c r="AA35"/>
      <c r="AB35"/>
      <c r="AC35"/>
    </row>
    <row r="36" spans="1:29" s="15" customFormat="1" ht="12.75" customHeight="1" x14ac:dyDescent="0.2">
      <c r="A36" s="598" t="s">
        <v>461</v>
      </c>
      <c r="B36" s="330"/>
      <c r="C36" s="330"/>
      <c r="D36" s="330"/>
      <c r="E36" s="330"/>
      <c r="F36" s="56"/>
      <c r="G36" s="330"/>
      <c r="H36" s="330"/>
      <c r="I36" s="330"/>
      <c r="J36" s="48"/>
      <c r="K36" s="47"/>
      <c r="L36" s="47"/>
      <c r="M36"/>
      <c r="N36"/>
      <c r="O36"/>
      <c r="P36"/>
      <c r="Q36"/>
      <c r="R36"/>
      <c r="S36"/>
      <c r="T36"/>
      <c r="U36"/>
      <c r="V36"/>
      <c r="W36"/>
      <c r="X36"/>
      <c r="Y36"/>
      <c r="Z36"/>
      <c r="AA36"/>
      <c r="AB36"/>
      <c r="AC36"/>
    </row>
    <row r="37" spans="1:29" s="15" customFormat="1" ht="12.75" customHeight="1" x14ac:dyDescent="0.2">
      <c r="A37" s="598" t="s">
        <v>708</v>
      </c>
      <c r="B37" s="330"/>
      <c r="C37" s="330"/>
      <c r="D37" s="330"/>
      <c r="E37" s="330"/>
      <c r="F37" s="56"/>
      <c r="G37" s="330"/>
      <c r="H37" s="330"/>
      <c r="I37" s="330"/>
      <c r="J37" s="48"/>
      <c r="K37" s="47"/>
      <c r="L37" s="47"/>
      <c r="M37"/>
      <c r="N37"/>
      <c r="O37"/>
      <c r="P37"/>
      <c r="Q37"/>
      <c r="R37"/>
      <c r="S37"/>
      <c r="T37"/>
      <c r="U37"/>
      <c r="V37"/>
      <c r="W37"/>
      <c r="X37"/>
      <c r="Y37"/>
      <c r="Z37"/>
      <c r="AA37"/>
      <c r="AB37"/>
      <c r="AC37"/>
    </row>
    <row r="38" spans="1:29" s="15" customFormat="1" ht="12.75" customHeight="1" x14ac:dyDescent="0.2">
      <c r="A38" s="598" t="s">
        <v>709</v>
      </c>
      <c r="B38" s="330"/>
      <c r="C38" s="330"/>
      <c r="D38" s="330"/>
      <c r="E38" s="330"/>
      <c r="F38" s="56"/>
      <c r="G38" s="330"/>
      <c r="H38" s="330"/>
      <c r="I38" s="330"/>
      <c r="J38" s="48"/>
      <c r="K38" s="47"/>
      <c r="L38" s="47"/>
      <c r="M38"/>
      <c r="N38"/>
      <c r="O38"/>
      <c r="P38"/>
      <c r="Q38"/>
      <c r="R38"/>
      <c r="S38"/>
      <c r="T38"/>
      <c r="U38"/>
      <c r="V38"/>
      <c r="W38"/>
      <c r="X38"/>
      <c r="Y38"/>
      <c r="Z38"/>
      <c r="AA38"/>
      <c r="AB38"/>
      <c r="AC38"/>
    </row>
    <row r="39" spans="1:29" s="15" customFormat="1" ht="12.75" customHeight="1" x14ac:dyDescent="0.2">
      <c r="A39" s="598" t="s">
        <v>415</v>
      </c>
      <c r="B39" s="330"/>
      <c r="C39" s="330"/>
      <c r="D39" s="330"/>
      <c r="E39" s="330"/>
      <c r="F39" s="597"/>
      <c r="G39" s="330"/>
      <c r="H39" s="330"/>
      <c r="I39" s="330"/>
      <c r="J39" s="48"/>
      <c r="K39" s="47"/>
      <c r="L39" s="47"/>
      <c r="M39"/>
      <c r="N39"/>
      <c r="O39"/>
      <c r="P39"/>
      <c r="Q39"/>
      <c r="R39"/>
      <c r="S39"/>
      <c r="T39"/>
      <c r="U39"/>
      <c r="V39"/>
      <c r="W39"/>
      <c r="X39"/>
      <c r="Y39"/>
      <c r="Z39"/>
      <c r="AA39"/>
      <c r="AB39"/>
      <c r="AC39"/>
    </row>
    <row r="40" spans="1:29" ht="12.75" customHeight="1" x14ac:dyDescent="0.2">
      <c r="A40" s="598" t="s">
        <v>509</v>
      </c>
      <c r="F40" s="56"/>
      <c r="G40" s="330"/>
      <c r="H40" s="330"/>
      <c r="I40" s="330"/>
      <c r="J40" s="48"/>
    </row>
    <row r="41" spans="1:29" ht="21" customHeight="1" x14ac:dyDescent="0.2">
      <c r="F41" s="56"/>
      <c r="G41" s="20"/>
      <c r="H41" s="20"/>
      <c r="I41" s="20"/>
      <c r="J41" s="56"/>
    </row>
    <row r="42" spans="1:29" ht="12.75" customHeight="1" x14ac:dyDescent="0.2">
      <c r="F42" s="20"/>
      <c r="G42" s="20"/>
      <c r="H42" s="20"/>
      <c r="I42" s="20"/>
      <c r="J42" s="56"/>
    </row>
    <row r="43" spans="1:29" ht="12.75" customHeight="1" x14ac:dyDescent="0.2">
      <c r="J43" s="56"/>
    </row>
    <row r="44" spans="1:29" ht="12.75" customHeight="1" x14ac:dyDescent="0.2">
      <c r="J44" s="56"/>
    </row>
    <row r="45" spans="1:29" ht="12.75" customHeight="1" x14ac:dyDescent="0.2">
      <c r="J45" s="56"/>
    </row>
    <row r="46" spans="1:29" ht="12.75" customHeight="1" x14ac:dyDescent="0.2">
      <c r="J46" s="56"/>
    </row>
    <row r="47" spans="1:29" ht="12.75" customHeight="1" x14ac:dyDescent="0.2">
      <c r="J47" s="56"/>
    </row>
    <row r="48" spans="1:29" ht="12.75" customHeight="1" x14ac:dyDescent="0.2">
      <c r="J48" s="56"/>
    </row>
    <row r="49" spans="10:10" ht="12.75" customHeight="1" x14ac:dyDescent="0.2">
      <c r="J49" s="56"/>
    </row>
    <row r="50" spans="10:10" ht="12.75" customHeight="1" x14ac:dyDescent="0.2">
      <c r="J50" s="56"/>
    </row>
    <row r="51" spans="10:10" ht="12.75" customHeight="1" x14ac:dyDescent="0.2">
      <c r="J51" s="56"/>
    </row>
    <row r="52" spans="10:10" ht="12.75" customHeight="1" x14ac:dyDescent="0.2">
      <c r="J52" s="56"/>
    </row>
    <row r="53" spans="10:10" ht="12.75" customHeight="1" x14ac:dyDescent="0.2">
      <c r="J53" s="56"/>
    </row>
    <row r="54" spans="10:10" ht="12.75" customHeight="1" x14ac:dyDescent="0.2">
      <c r="J54" s="56"/>
    </row>
    <row r="55" spans="10:10" ht="12.75" customHeight="1" x14ac:dyDescent="0.2">
      <c r="J55" s="56"/>
    </row>
    <row r="56" spans="10:10" ht="12.75" customHeight="1" x14ac:dyDescent="0.2">
      <c r="J56" s="56"/>
    </row>
    <row r="57" spans="10:10" ht="12.75" customHeight="1" x14ac:dyDescent="0.2">
      <c r="J57" s="56"/>
    </row>
    <row r="58" spans="10:10" ht="12.75" customHeight="1" x14ac:dyDescent="0.2">
      <c r="J58" s="56"/>
    </row>
    <row r="59" spans="10:10" ht="12.75" customHeight="1" x14ac:dyDescent="0.2">
      <c r="J59" s="56"/>
    </row>
    <row r="60" spans="10:10" ht="12.75" customHeight="1" x14ac:dyDescent="0.2">
      <c r="J60" s="56"/>
    </row>
    <row r="61" spans="10:10" ht="12.75" customHeight="1" x14ac:dyDescent="0.2">
      <c r="J61" s="56"/>
    </row>
    <row r="62" spans="10:10" ht="12.75" customHeight="1" x14ac:dyDescent="0.2">
      <c r="J62" s="56"/>
    </row>
    <row r="63" spans="10:10" ht="12.75" customHeight="1" x14ac:dyDescent="0.2">
      <c r="J63" s="56"/>
    </row>
    <row r="64" spans="10:10" ht="12.75" customHeight="1" x14ac:dyDescent="0.2">
      <c r="J64" s="56"/>
    </row>
    <row r="65" spans="10:10" ht="12.75" customHeight="1" x14ac:dyDescent="0.2">
      <c r="J65" s="56"/>
    </row>
    <row r="66" spans="10:10" ht="12.75" customHeight="1" x14ac:dyDescent="0.2">
      <c r="J66" s="56"/>
    </row>
    <row r="67" spans="10:10" ht="12.75" customHeight="1" x14ac:dyDescent="0.2">
      <c r="J67" s="56"/>
    </row>
    <row r="68" spans="10:10" ht="12.75" customHeight="1" x14ac:dyDescent="0.2">
      <c r="J68" s="56"/>
    </row>
    <row r="69" spans="10:10" ht="12.75" customHeight="1" x14ac:dyDescent="0.2">
      <c r="J69" s="56"/>
    </row>
    <row r="70" spans="10:10" ht="12.75" customHeight="1" x14ac:dyDescent="0.2">
      <c r="J70" s="56"/>
    </row>
    <row r="71" spans="10:10" ht="12.75" customHeight="1" x14ac:dyDescent="0.2">
      <c r="J71" s="56"/>
    </row>
    <row r="72" spans="10:10" ht="12.75" customHeight="1" x14ac:dyDescent="0.2">
      <c r="J72" s="56"/>
    </row>
    <row r="73" spans="10:10" ht="12.75" customHeight="1" x14ac:dyDescent="0.2">
      <c r="J73" s="56"/>
    </row>
    <row r="74" spans="10:10" ht="12.75" customHeight="1" x14ac:dyDescent="0.2">
      <c r="J74" s="56"/>
    </row>
    <row r="75" spans="10:10" ht="12.75" customHeight="1" x14ac:dyDescent="0.2">
      <c r="J75" s="56"/>
    </row>
    <row r="76" spans="10:10" ht="12.75" customHeight="1" x14ac:dyDescent="0.2">
      <c r="J76" s="56"/>
    </row>
    <row r="77" spans="10:10" ht="12.75" customHeight="1" x14ac:dyDescent="0.2">
      <c r="J77" s="56"/>
    </row>
    <row r="78" spans="10:10" ht="12.75" customHeight="1" x14ac:dyDescent="0.2">
      <c r="J78" s="56"/>
    </row>
    <row r="79" spans="10:10" ht="12.75" customHeight="1" x14ac:dyDescent="0.2">
      <c r="J79" s="56"/>
    </row>
    <row r="80" spans="10:10" ht="12.75" customHeight="1" x14ac:dyDescent="0.2">
      <c r="J80" s="56"/>
    </row>
    <row r="81" spans="10:10" ht="12.75" customHeight="1" x14ac:dyDescent="0.2">
      <c r="J81" s="56"/>
    </row>
    <row r="82" spans="10:10" ht="12.75" customHeight="1" x14ac:dyDescent="0.2">
      <c r="J82" s="56"/>
    </row>
    <row r="83" spans="10:10" ht="12.75" customHeight="1" x14ac:dyDescent="0.2">
      <c r="J83" s="56"/>
    </row>
    <row r="84" spans="10:10" ht="12.75" customHeight="1" x14ac:dyDescent="0.2">
      <c r="J84" s="56"/>
    </row>
    <row r="85" spans="10:10" ht="12.75" customHeight="1" x14ac:dyDescent="0.2">
      <c r="J85" s="56"/>
    </row>
    <row r="86" spans="10:10" ht="12.75" customHeight="1" x14ac:dyDescent="0.2">
      <c r="J86" s="56"/>
    </row>
    <row r="87" spans="10:10" ht="12.75" customHeight="1" x14ac:dyDescent="0.2">
      <c r="J87" s="56"/>
    </row>
    <row r="88" spans="10:10" ht="12.75" customHeight="1" x14ac:dyDescent="0.2">
      <c r="J88" s="56"/>
    </row>
    <row r="89" spans="10:10" ht="12.75" customHeight="1" x14ac:dyDescent="0.2">
      <c r="J89" s="56"/>
    </row>
    <row r="90" spans="10:10" ht="12.75" customHeight="1" x14ac:dyDescent="0.2">
      <c r="J90" s="56"/>
    </row>
    <row r="91" spans="10:10" ht="12.75" customHeight="1" x14ac:dyDescent="0.2">
      <c r="J91" s="56"/>
    </row>
    <row r="92" spans="10:10" ht="12.75" customHeight="1" x14ac:dyDescent="0.2">
      <c r="J92" s="56"/>
    </row>
  </sheetData>
  <phoneticPr fontId="6" type="noConversion"/>
  <pageMargins left="0.70866141732283472" right="0.15748031496062992" top="0.98425196850393704" bottom="0.55118110236220474" header="0.51181102362204722" footer="0.51181102362204722"/>
  <pageSetup paperSize="9" scale="85" orientation="landscape" r:id="rId1"/>
  <headerFooter alignWithMargins="0">
    <oddHeader>&amp;R&amp;"Arial,Fet"REGIONAL STATISTIK</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3">
    <tabColor rgb="FF00B050"/>
    <pageSetUpPr fitToPage="1"/>
  </sheetPr>
  <dimension ref="A1:R29"/>
  <sheetViews>
    <sheetView showGridLines="0" zoomScaleNormal="100" workbookViewId="0"/>
  </sheetViews>
  <sheetFormatPr defaultColWidth="9.140625" defaultRowHeight="12.75" customHeight="1" x14ac:dyDescent="0.2"/>
  <cols>
    <col min="1" max="1" width="19" style="21" customWidth="1"/>
    <col min="2" max="2" width="12.42578125" style="21" customWidth="1"/>
    <col min="3" max="5" width="10.7109375" style="21" customWidth="1"/>
    <col min="6" max="7" width="10.7109375" style="22" customWidth="1"/>
    <col min="8" max="18" width="9.140625" style="22"/>
    <col min="19" max="16384" width="9.140625" style="21"/>
  </cols>
  <sheetData>
    <row r="1" spans="1:18" ht="12.75" customHeight="1" x14ac:dyDescent="0.2">
      <c r="G1" s="55"/>
    </row>
    <row r="2" spans="1:18" ht="12.75" customHeight="1" x14ac:dyDescent="0.2">
      <c r="A2" s="205" t="s">
        <v>246</v>
      </c>
    </row>
    <row r="3" spans="1:18" ht="12.75" customHeight="1" x14ac:dyDescent="0.2">
      <c r="A3" s="131" t="s">
        <v>603</v>
      </c>
      <c r="B3" s="25"/>
    </row>
    <row r="4" spans="1:18" ht="12.75" customHeight="1" x14ac:dyDescent="0.2">
      <c r="A4" s="36" t="s">
        <v>604</v>
      </c>
      <c r="B4" s="167"/>
    </row>
    <row r="5" spans="1:18" ht="12.75" customHeight="1" x14ac:dyDescent="0.2">
      <c r="A5" s="17"/>
      <c r="B5" s="17"/>
      <c r="C5" s="17"/>
      <c r="D5" s="17"/>
      <c r="E5" s="17"/>
      <c r="F5" s="17"/>
      <c r="G5" s="17"/>
      <c r="I5"/>
      <c r="J5"/>
      <c r="K5"/>
      <c r="L5"/>
      <c r="M5"/>
      <c r="N5"/>
    </row>
    <row r="6" spans="1:18" ht="12.75" customHeight="1" x14ac:dyDescent="0.2">
      <c r="A6" s="21" t="s">
        <v>208</v>
      </c>
      <c r="B6" s="604" t="s">
        <v>247</v>
      </c>
      <c r="C6" s="604"/>
      <c r="D6" s="604"/>
      <c r="E6" s="604"/>
      <c r="F6" s="604"/>
      <c r="G6" s="20" t="s">
        <v>15</v>
      </c>
      <c r="H6" s="12"/>
      <c r="I6"/>
      <c r="J6"/>
      <c r="K6"/>
      <c r="L6"/>
      <c r="M6"/>
      <c r="N6"/>
    </row>
    <row r="7" spans="1:18" ht="12.75" customHeight="1" x14ac:dyDescent="0.2">
      <c r="A7" s="17"/>
      <c r="B7" s="127" t="s">
        <v>248</v>
      </c>
      <c r="C7" s="127" t="s">
        <v>249</v>
      </c>
      <c r="D7" s="127" t="s">
        <v>250</v>
      </c>
      <c r="E7" s="127" t="s">
        <v>251</v>
      </c>
      <c r="F7" s="127" t="s">
        <v>252</v>
      </c>
      <c r="G7" s="127"/>
      <c r="I7"/>
      <c r="J7"/>
      <c r="K7"/>
      <c r="L7"/>
      <c r="M7"/>
      <c r="N7"/>
    </row>
    <row r="8" spans="1:18" s="15" customFormat="1" ht="12.75" customHeight="1" x14ac:dyDescent="0.2">
      <c r="A8" s="312" t="s">
        <v>219</v>
      </c>
      <c r="B8" s="323">
        <v>43.291598077850388</v>
      </c>
      <c r="C8" s="323">
        <v>64.616990712181149</v>
      </c>
      <c r="D8" s="323">
        <v>78.463753583962401</v>
      </c>
      <c r="E8" s="323">
        <v>80.729769176712253</v>
      </c>
      <c r="F8" s="323">
        <v>67.236819703762549</v>
      </c>
      <c r="G8" s="323">
        <v>69.398081938018436</v>
      </c>
      <c r="H8" s="30"/>
      <c r="I8"/>
      <c r="J8"/>
      <c r="K8"/>
      <c r="L8"/>
      <c r="M8"/>
      <c r="N8"/>
      <c r="O8" s="47"/>
      <c r="P8" s="47"/>
      <c r="Q8" s="47"/>
      <c r="R8" s="47"/>
    </row>
    <row r="9" spans="1:18" s="15" customFormat="1" ht="12.75" customHeight="1" x14ac:dyDescent="0.2">
      <c r="A9" s="315" t="s">
        <v>240</v>
      </c>
      <c r="B9" s="324">
        <v>56.654594839293793</v>
      </c>
      <c r="C9" s="324">
        <v>72.110933798531065</v>
      </c>
      <c r="D9" s="324">
        <v>85.832834584043098</v>
      </c>
      <c r="E9" s="324">
        <v>87.184171057185708</v>
      </c>
      <c r="F9" s="324">
        <v>72.826486817903131</v>
      </c>
      <c r="G9" s="324">
        <v>77.057162366650317</v>
      </c>
      <c r="H9" s="47"/>
      <c r="I9" s="47"/>
      <c r="J9" s="47"/>
      <c r="K9" s="47"/>
      <c r="L9" s="47"/>
      <c r="M9" s="47"/>
      <c r="N9" s="47"/>
      <c r="O9" s="47"/>
      <c r="P9" s="47"/>
      <c r="Q9" s="47"/>
      <c r="R9" s="47"/>
    </row>
    <row r="10" spans="1:18" s="15" customFormat="1" ht="12.75" customHeight="1" x14ac:dyDescent="0.2">
      <c r="A10" s="315" t="s">
        <v>220</v>
      </c>
      <c r="B10" s="324">
        <v>55.546158639722243</v>
      </c>
      <c r="C10" s="324">
        <v>73.8486600722064</v>
      </c>
      <c r="D10" s="324">
        <v>85.807028402448253</v>
      </c>
      <c r="E10" s="324">
        <v>87.150271673019219</v>
      </c>
      <c r="F10" s="324">
        <v>72.069419209322731</v>
      </c>
      <c r="G10" s="324">
        <v>78.599175831386646</v>
      </c>
      <c r="H10" s="30"/>
      <c r="I10" s="30"/>
      <c r="J10" s="30"/>
      <c r="K10" s="30"/>
      <c r="L10" s="47"/>
      <c r="M10" s="47"/>
      <c r="N10" s="47"/>
      <c r="O10" s="47"/>
      <c r="P10" s="47"/>
      <c r="Q10" s="47"/>
      <c r="R10" s="47"/>
    </row>
    <row r="11" spans="1:18" s="15" customFormat="1" ht="12.75" customHeight="1" x14ac:dyDescent="0.2">
      <c r="A11" s="315" t="s">
        <v>221</v>
      </c>
      <c r="B11" s="324">
        <v>62.818722034139064</v>
      </c>
      <c r="C11" s="324">
        <v>76.338148559705957</v>
      </c>
      <c r="D11" s="324">
        <v>86.636136176823925</v>
      </c>
      <c r="E11" s="324">
        <v>87.371655768026443</v>
      </c>
      <c r="F11" s="324">
        <v>72.259838319176012</v>
      </c>
      <c r="G11" s="324">
        <v>79.719260544948625</v>
      </c>
      <c r="H11" s="30"/>
      <c r="I11" s="30"/>
      <c r="J11" s="30"/>
      <c r="K11" s="30"/>
      <c r="L11" s="47"/>
      <c r="M11" s="47"/>
      <c r="N11" s="47"/>
      <c r="O11" s="47"/>
      <c r="P11" s="47"/>
      <c r="Q11" s="47"/>
      <c r="R11" s="47"/>
    </row>
    <row r="12" spans="1:18" s="15" customFormat="1" ht="12.75" customHeight="1" x14ac:dyDescent="0.2">
      <c r="A12" s="315" t="s">
        <v>222</v>
      </c>
      <c r="B12" s="324">
        <v>67.732076085189391</v>
      </c>
      <c r="C12" s="324">
        <v>80.237897207442259</v>
      </c>
      <c r="D12" s="324">
        <v>88.009362333732938</v>
      </c>
      <c r="E12" s="324">
        <v>88.682095369524276</v>
      </c>
      <c r="F12" s="324">
        <v>73.047069360135339</v>
      </c>
      <c r="G12" s="324">
        <v>82.397527070006788</v>
      </c>
      <c r="H12" s="30"/>
      <c r="I12" s="30"/>
      <c r="J12" s="30"/>
      <c r="K12" s="30"/>
      <c r="L12" s="47"/>
      <c r="M12" s="47"/>
      <c r="N12" s="47"/>
      <c r="O12" s="47"/>
      <c r="P12" s="47"/>
      <c r="Q12" s="47"/>
      <c r="R12" s="47"/>
    </row>
    <row r="13" spans="1:18" s="15" customFormat="1" ht="12.75" customHeight="1" x14ac:dyDescent="0.2">
      <c r="A13" s="315" t="s">
        <v>223</v>
      </c>
      <c r="B13" s="324">
        <v>64.309469630666911</v>
      </c>
      <c r="C13" s="324">
        <v>76.451985647387943</v>
      </c>
      <c r="D13" s="324">
        <v>87.322776065469228</v>
      </c>
      <c r="E13" s="324">
        <v>89.071274298056153</v>
      </c>
      <c r="F13" s="324">
        <v>73.900672529746501</v>
      </c>
      <c r="G13" s="324">
        <v>80.662474388876717</v>
      </c>
      <c r="H13" s="30"/>
      <c r="I13" s="30"/>
      <c r="J13" s="30"/>
      <c r="K13" s="30"/>
      <c r="L13" s="47"/>
      <c r="M13" s="47"/>
      <c r="N13" s="47"/>
      <c r="O13" s="47"/>
      <c r="P13" s="47"/>
      <c r="Q13" s="47"/>
      <c r="R13" s="47"/>
    </row>
    <row r="14" spans="1:18" s="15" customFormat="1" ht="12.75" customHeight="1" x14ac:dyDescent="0.2">
      <c r="A14" s="315" t="s">
        <v>241</v>
      </c>
      <c r="B14" s="324">
        <v>65.181292695743565</v>
      </c>
      <c r="C14" s="324">
        <v>78.843739195312352</v>
      </c>
      <c r="D14" s="324">
        <v>88.946420531292219</v>
      </c>
      <c r="E14" s="324">
        <v>88.995019444633954</v>
      </c>
      <c r="F14" s="324">
        <v>73.988439306358373</v>
      </c>
      <c r="G14" s="324">
        <v>82.619870013080444</v>
      </c>
      <c r="H14" s="47"/>
      <c r="I14" s="47"/>
      <c r="J14" s="47"/>
      <c r="K14" s="47"/>
      <c r="L14" s="47"/>
      <c r="M14" s="47"/>
      <c r="N14" s="47"/>
      <c r="O14" s="47"/>
      <c r="P14" s="47"/>
      <c r="Q14" s="47"/>
      <c r="R14" s="47"/>
    </row>
    <row r="15" spans="1:18" s="15" customFormat="1" ht="12.75" customHeight="1" x14ac:dyDescent="0.2">
      <c r="A15" s="315" t="s">
        <v>224</v>
      </c>
      <c r="B15" s="324">
        <v>65.848312143796591</v>
      </c>
      <c r="C15" s="324">
        <v>82.34458819816976</v>
      </c>
      <c r="D15" s="324">
        <v>90.861027190332322</v>
      </c>
      <c r="E15" s="324">
        <v>90.032414910858989</v>
      </c>
      <c r="F15" s="324">
        <v>75.4537838592572</v>
      </c>
      <c r="G15" s="324">
        <v>84.870223579361266</v>
      </c>
      <c r="H15" s="47"/>
      <c r="I15" s="47"/>
      <c r="J15" s="47"/>
      <c r="K15" s="47"/>
      <c r="L15" s="47"/>
      <c r="M15" s="47"/>
      <c r="N15" s="47"/>
      <c r="O15" s="47"/>
      <c r="P15" s="47"/>
      <c r="Q15" s="47"/>
      <c r="R15" s="47"/>
    </row>
    <row r="16" spans="1:18" s="15" customFormat="1" ht="12.75" customHeight="1" x14ac:dyDescent="0.2">
      <c r="A16" s="315" t="s">
        <v>236</v>
      </c>
      <c r="B16" s="324">
        <v>66.308880308880319</v>
      </c>
      <c r="C16" s="324">
        <v>78.594867932648341</v>
      </c>
      <c r="D16" s="324">
        <v>89.450848825769995</v>
      </c>
      <c r="E16" s="324">
        <v>89.546949214468398</v>
      </c>
      <c r="F16" s="324">
        <v>72.841365461847388</v>
      </c>
      <c r="G16" s="324">
        <v>82.636643299423298</v>
      </c>
      <c r="H16" s="47"/>
      <c r="I16" s="47"/>
      <c r="J16" s="47"/>
      <c r="K16" s="47"/>
      <c r="L16" s="47"/>
      <c r="M16" s="47"/>
      <c r="N16" s="47"/>
      <c r="O16" s="47"/>
      <c r="P16" s="47"/>
      <c r="Q16" s="47"/>
      <c r="R16" s="47"/>
    </row>
    <row r="17" spans="1:18" s="15" customFormat="1" ht="12.75" customHeight="1" x14ac:dyDescent="0.2">
      <c r="A17" s="315" t="s">
        <v>242</v>
      </c>
      <c r="B17" s="324">
        <v>55.105448864707625</v>
      </c>
      <c r="C17" s="324">
        <v>70.945039935370488</v>
      </c>
      <c r="D17" s="324">
        <v>83.737753263739791</v>
      </c>
      <c r="E17" s="324">
        <v>86.753548891839856</v>
      </c>
      <c r="F17" s="324">
        <v>73.266510648945399</v>
      </c>
      <c r="G17" s="324">
        <v>76.249334819179509</v>
      </c>
      <c r="H17" s="47"/>
      <c r="I17" s="47"/>
      <c r="J17" s="47"/>
      <c r="K17" s="47"/>
      <c r="L17" s="47"/>
      <c r="M17" s="47"/>
      <c r="N17" s="47"/>
      <c r="O17" s="47"/>
      <c r="P17" s="47"/>
      <c r="Q17" s="47"/>
      <c r="R17" s="47"/>
    </row>
    <row r="18" spans="1:18" s="15" customFormat="1" ht="12.75" customHeight="1" x14ac:dyDescent="0.2">
      <c r="A18" s="315" t="s">
        <v>225</v>
      </c>
      <c r="B18" s="324">
        <v>69.506444514303681</v>
      </c>
      <c r="C18" s="324">
        <v>83.273521610235605</v>
      </c>
      <c r="D18" s="324">
        <v>90.945788682538904</v>
      </c>
      <c r="E18" s="324">
        <v>91.80204369410265</v>
      </c>
      <c r="F18" s="324">
        <v>78.321332380585943</v>
      </c>
      <c r="G18" s="324">
        <v>85.761547819944269</v>
      </c>
      <c r="H18" s="47"/>
      <c r="I18" s="47"/>
      <c r="J18" s="47"/>
      <c r="K18" s="47"/>
      <c r="L18" s="47"/>
      <c r="M18" s="47"/>
      <c r="N18" s="47"/>
      <c r="O18" s="47"/>
      <c r="P18" s="47"/>
      <c r="Q18" s="47"/>
      <c r="R18" s="47"/>
    </row>
    <row r="19" spans="1:18" s="15" customFormat="1" ht="12.75" customHeight="1" x14ac:dyDescent="0.2">
      <c r="A19" s="315" t="s">
        <v>226</v>
      </c>
      <c r="B19" s="324">
        <v>59.543561153360912</v>
      </c>
      <c r="C19" s="324">
        <v>74.785049236867053</v>
      </c>
      <c r="D19" s="324">
        <v>85.945048998977938</v>
      </c>
      <c r="E19" s="324">
        <v>87.208840163289636</v>
      </c>
      <c r="F19" s="324">
        <v>72.693379749961778</v>
      </c>
      <c r="G19" s="324">
        <v>78.744288247270532</v>
      </c>
      <c r="H19" s="47"/>
      <c r="I19" s="47"/>
      <c r="J19" s="47"/>
      <c r="K19" s="47"/>
      <c r="L19" s="47"/>
      <c r="M19" s="47"/>
      <c r="N19" s="47"/>
      <c r="O19" s="47"/>
      <c r="P19" s="47"/>
      <c r="Q19" s="47"/>
      <c r="R19" s="47"/>
    </row>
    <row r="20" spans="1:18" s="15" customFormat="1" ht="12.75" customHeight="1" x14ac:dyDescent="0.2">
      <c r="A20" s="315" t="s">
        <v>227</v>
      </c>
      <c r="B20" s="324">
        <v>66.350032530904357</v>
      </c>
      <c r="C20" s="324">
        <v>79.383159419843096</v>
      </c>
      <c r="D20" s="324">
        <v>89.076071922544955</v>
      </c>
      <c r="E20" s="324">
        <v>89.597852996858549</v>
      </c>
      <c r="F20" s="324">
        <v>75.40127742293808</v>
      </c>
      <c r="G20" s="324">
        <v>83.00486951296034</v>
      </c>
      <c r="H20" s="47"/>
      <c r="I20" s="47"/>
      <c r="J20" s="47"/>
      <c r="K20" s="47"/>
      <c r="L20" s="47"/>
      <c r="M20" s="47"/>
      <c r="N20" s="47"/>
      <c r="O20" s="47"/>
      <c r="P20" s="47"/>
      <c r="Q20" s="47"/>
      <c r="R20" s="47"/>
    </row>
    <row r="21" spans="1:18" s="15" customFormat="1" ht="12.75" customHeight="1" x14ac:dyDescent="0.2">
      <c r="A21" s="315" t="s">
        <v>243</v>
      </c>
      <c r="B21" s="324">
        <v>62.977465829331358</v>
      </c>
      <c r="C21" s="324">
        <v>77.05707330267785</v>
      </c>
      <c r="D21" s="324">
        <v>87.31452167928424</v>
      </c>
      <c r="E21" s="324">
        <v>88.490597716588312</v>
      </c>
      <c r="F21" s="324">
        <v>73.322642719692112</v>
      </c>
      <c r="G21" s="324">
        <v>80.647789343937049</v>
      </c>
      <c r="H21" s="47"/>
      <c r="I21" s="47"/>
      <c r="J21" s="47"/>
      <c r="K21" s="47"/>
      <c r="L21" s="47"/>
      <c r="M21" s="47"/>
      <c r="N21" s="47"/>
      <c r="O21" s="47"/>
      <c r="P21" s="47"/>
      <c r="Q21" s="47"/>
      <c r="R21" s="47"/>
    </row>
    <row r="22" spans="1:18" s="15" customFormat="1" ht="12.75" customHeight="1" x14ac:dyDescent="0.2">
      <c r="A22" s="315" t="s">
        <v>228</v>
      </c>
      <c r="B22" s="324">
        <v>61.179517470125852</v>
      </c>
      <c r="C22" s="324">
        <v>75.748552772781551</v>
      </c>
      <c r="D22" s="324">
        <v>86.046648951874815</v>
      </c>
      <c r="E22" s="324">
        <v>86.329270527859236</v>
      </c>
      <c r="F22" s="324">
        <v>70.533733524729215</v>
      </c>
      <c r="G22" s="324">
        <v>79.279983619068901</v>
      </c>
      <c r="H22" s="47"/>
      <c r="I22" s="47"/>
      <c r="J22" s="30"/>
      <c r="K22" s="30"/>
      <c r="L22" s="47"/>
      <c r="M22" s="47"/>
      <c r="N22" s="47"/>
      <c r="O22" s="47"/>
      <c r="P22" s="47"/>
      <c r="Q22" s="47"/>
      <c r="R22" s="47"/>
    </row>
    <row r="23" spans="1:18" s="15" customFormat="1" ht="12.75" customHeight="1" x14ac:dyDescent="0.2">
      <c r="A23" s="315" t="s">
        <v>229</v>
      </c>
      <c r="B23" s="324">
        <v>63.892741562644474</v>
      </c>
      <c r="C23" s="324">
        <v>79.343361075055356</v>
      </c>
      <c r="D23" s="324">
        <v>90.412518171096295</v>
      </c>
      <c r="E23" s="324">
        <v>91.395856903210699</v>
      </c>
      <c r="F23" s="324">
        <v>78.541141416456554</v>
      </c>
      <c r="G23" s="324">
        <v>84.050780105879312</v>
      </c>
      <c r="H23" s="47"/>
      <c r="I23" s="47"/>
      <c r="J23" s="47"/>
      <c r="K23" s="47"/>
      <c r="L23" s="47"/>
      <c r="M23" s="47"/>
      <c r="N23" s="47"/>
      <c r="O23" s="47"/>
      <c r="P23" s="47"/>
      <c r="Q23" s="47"/>
      <c r="R23" s="47"/>
    </row>
    <row r="24" spans="1:18" s="15" customFormat="1" ht="12.75" customHeight="1" x14ac:dyDescent="0.2">
      <c r="A24" s="315" t="s">
        <v>230</v>
      </c>
      <c r="B24" s="324">
        <v>59.839231183761456</v>
      </c>
      <c r="C24" s="324">
        <v>77.064932691721992</v>
      </c>
      <c r="D24" s="324">
        <v>88.076626068578705</v>
      </c>
      <c r="E24" s="324">
        <v>88.436614415092833</v>
      </c>
      <c r="F24" s="324">
        <v>74.177514792899416</v>
      </c>
      <c r="G24" s="324">
        <v>81.22997686700711</v>
      </c>
      <c r="H24" s="30"/>
      <c r="I24" s="30"/>
      <c r="J24" s="30"/>
      <c r="K24" s="30"/>
      <c r="L24" s="47"/>
      <c r="M24" s="47"/>
      <c r="N24" s="47"/>
      <c r="O24" s="47"/>
      <c r="P24" s="47"/>
      <c r="Q24" s="47"/>
      <c r="R24" s="47"/>
    </row>
    <row r="25" spans="1:18" s="15" customFormat="1" ht="12.75" customHeight="1" x14ac:dyDescent="0.2">
      <c r="A25" s="315" t="s">
        <v>231</v>
      </c>
      <c r="B25" s="324">
        <v>65.43029910376849</v>
      </c>
      <c r="C25" s="324">
        <v>80.543497441326977</v>
      </c>
      <c r="D25" s="324">
        <v>89.661930426261634</v>
      </c>
      <c r="E25" s="324">
        <v>88.748675908441939</v>
      </c>
      <c r="F25" s="324">
        <v>71.657789613848195</v>
      </c>
      <c r="G25" s="324">
        <v>83.183602577840517</v>
      </c>
      <c r="H25" s="30"/>
      <c r="I25" s="30"/>
      <c r="J25" s="30"/>
      <c r="K25" s="30"/>
      <c r="L25" s="47"/>
      <c r="M25" s="47"/>
      <c r="N25" s="47"/>
      <c r="O25" s="47"/>
      <c r="P25" s="47"/>
      <c r="Q25" s="47"/>
      <c r="R25" s="47"/>
    </row>
    <row r="26" spans="1:18" s="15" customFormat="1" ht="12.75" customHeight="1" x14ac:dyDescent="0.2">
      <c r="A26" s="315" t="s">
        <v>232</v>
      </c>
      <c r="B26" s="324">
        <v>64.528899445764054</v>
      </c>
      <c r="C26" s="324">
        <v>80.060120240480956</v>
      </c>
      <c r="D26" s="324">
        <v>90.664556962025316</v>
      </c>
      <c r="E26" s="324">
        <v>89.765439296766374</v>
      </c>
      <c r="F26" s="324">
        <v>73.375016282401987</v>
      </c>
      <c r="G26" s="324">
        <v>83.493453985367722</v>
      </c>
      <c r="H26" s="47"/>
      <c r="I26" s="47"/>
      <c r="J26" s="47"/>
      <c r="K26" s="47"/>
      <c r="L26" s="47"/>
      <c r="M26" s="47"/>
      <c r="N26" s="47"/>
      <c r="O26" s="47"/>
      <c r="P26" s="47"/>
      <c r="Q26" s="47"/>
      <c r="R26" s="47"/>
    </row>
    <row r="27" spans="1:18" s="15" customFormat="1" ht="12.75" customHeight="1" x14ac:dyDescent="0.2">
      <c r="A27" s="315" t="s">
        <v>233</v>
      </c>
      <c r="B27" s="324">
        <v>68.38002532446977</v>
      </c>
      <c r="C27" s="324">
        <v>81.040849296099708</v>
      </c>
      <c r="D27" s="324">
        <v>91.06831485863745</v>
      </c>
      <c r="E27" s="324">
        <v>89.931124169155183</v>
      </c>
      <c r="F27" s="324">
        <v>73.935624957288326</v>
      </c>
      <c r="G27" s="324">
        <v>83.78196093753634</v>
      </c>
      <c r="H27" s="30"/>
      <c r="I27" s="30"/>
      <c r="J27" s="30"/>
      <c r="K27" s="30"/>
      <c r="L27" s="47"/>
      <c r="M27" s="47"/>
      <c r="N27" s="47"/>
      <c r="O27" s="47"/>
      <c r="P27" s="47"/>
      <c r="Q27" s="47"/>
      <c r="R27" s="47"/>
    </row>
    <row r="28" spans="1:18" s="15" customFormat="1" ht="12.75" customHeight="1" x14ac:dyDescent="0.2">
      <c r="A28" s="315" t="s">
        <v>234</v>
      </c>
      <c r="B28" s="324">
        <v>69.912626832018049</v>
      </c>
      <c r="C28" s="324">
        <v>81.406378883695353</v>
      </c>
      <c r="D28" s="324">
        <v>90.082707337430762</v>
      </c>
      <c r="E28" s="324">
        <v>88.610016626050509</v>
      </c>
      <c r="F28" s="324">
        <v>72.248274065390135</v>
      </c>
      <c r="G28" s="324">
        <v>83.863054399030474</v>
      </c>
      <c r="H28" s="47"/>
      <c r="I28" s="47"/>
      <c r="J28" s="47"/>
      <c r="K28" s="47"/>
      <c r="L28" s="47"/>
      <c r="M28" s="47"/>
      <c r="N28" s="47"/>
      <c r="O28" s="47"/>
      <c r="P28" s="47"/>
      <c r="Q28" s="47"/>
      <c r="R28" s="47"/>
    </row>
    <row r="29" spans="1:18" s="15" customFormat="1" ht="12.75" customHeight="1" x14ac:dyDescent="0.2">
      <c r="A29" s="74" t="s">
        <v>15</v>
      </c>
      <c r="B29" s="325">
        <v>57.53189848065967</v>
      </c>
      <c r="C29" s="325">
        <v>73.042877866637866</v>
      </c>
      <c r="D29" s="325">
        <v>85.149387989714597</v>
      </c>
      <c r="E29" s="325">
        <v>86.79369470952328</v>
      </c>
      <c r="F29" s="325">
        <v>72.397838765677719</v>
      </c>
      <c r="G29" s="325">
        <v>77.720873688090137</v>
      </c>
      <c r="H29" s="47"/>
      <c r="I29" s="47"/>
      <c r="J29" s="47"/>
      <c r="K29" s="47"/>
      <c r="L29" s="47"/>
      <c r="M29" s="47"/>
      <c r="N29" s="47"/>
      <c r="O29" s="47"/>
      <c r="P29" s="47"/>
      <c r="Q29" s="47"/>
      <c r="R29" s="47"/>
    </row>
  </sheetData>
  <mergeCells count="1">
    <mergeCell ref="B6:F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 xml:space="preserve">&amp;R&amp;"Arial,Fet"KÖRKORT
</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4">
    <tabColor rgb="FF00B050"/>
    <pageSetUpPr fitToPage="1"/>
  </sheetPr>
  <dimension ref="A1:R52"/>
  <sheetViews>
    <sheetView showGridLines="0" zoomScaleNormal="100" workbookViewId="0"/>
  </sheetViews>
  <sheetFormatPr defaultColWidth="9.140625" defaultRowHeight="12.75" customHeight="1" x14ac:dyDescent="0.2"/>
  <cols>
    <col min="1" max="1" width="16" style="21" customWidth="1"/>
    <col min="2" max="5" width="10.5703125" style="21" customWidth="1"/>
    <col min="6" max="6" width="10.5703125" style="22" customWidth="1"/>
    <col min="7" max="7" width="15.42578125" style="22" customWidth="1"/>
    <col min="8" max="18" width="9.140625" style="22"/>
    <col min="19" max="16384" width="9.140625" style="21"/>
  </cols>
  <sheetData>
    <row r="1" spans="1:18" ht="12.75" customHeight="1" x14ac:dyDescent="0.2">
      <c r="B1" s="25"/>
      <c r="G1" s="55"/>
    </row>
    <row r="2" spans="1:18" ht="12.75" customHeight="1" x14ac:dyDescent="0.2">
      <c r="A2" s="205" t="s">
        <v>253</v>
      </c>
    </row>
    <row r="3" spans="1:18" ht="12.75" customHeight="1" x14ac:dyDescent="0.2">
      <c r="A3" s="131" t="s">
        <v>606</v>
      </c>
      <c r="B3" s="25"/>
    </row>
    <row r="4" spans="1:18" ht="12.75" customHeight="1" x14ac:dyDescent="0.2">
      <c r="A4" s="36" t="s">
        <v>605</v>
      </c>
      <c r="B4" s="167"/>
    </row>
    <row r="5" spans="1:18" ht="12.75" customHeight="1" x14ac:dyDescent="0.2">
      <c r="A5" s="17"/>
      <c r="B5" s="17"/>
      <c r="C5" s="17"/>
      <c r="D5" s="17"/>
      <c r="E5" s="17"/>
      <c r="F5" s="17"/>
      <c r="G5" s="17"/>
    </row>
    <row r="6" spans="1:18" ht="12.75" customHeight="1" x14ac:dyDescent="0.2">
      <c r="A6" s="22" t="s">
        <v>208</v>
      </c>
      <c r="B6" s="604" t="s">
        <v>247</v>
      </c>
      <c r="C6" s="604"/>
      <c r="D6" s="604"/>
      <c r="E6" s="604"/>
      <c r="F6" s="604"/>
      <c r="G6" s="20" t="s">
        <v>15</v>
      </c>
    </row>
    <row r="7" spans="1:18" ht="12.75" customHeight="1" x14ac:dyDescent="0.2">
      <c r="A7" s="17"/>
      <c r="B7" s="127" t="s">
        <v>248</v>
      </c>
      <c r="C7" s="127" t="s">
        <v>249</v>
      </c>
      <c r="D7" s="127" t="s">
        <v>250</v>
      </c>
      <c r="E7" s="127" t="s">
        <v>251</v>
      </c>
      <c r="F7" s="127" t="s">
        <v>252</v>
      </c>
      <c r="G7" s="127"/>
      <c r="R7" s="21"/>
    </row>
    <row r="8" spans="1:18" s="15" customFormat="1" ht="12.75" customHeight="1" x14ac:dyDescent="0.2">
      <c r="A8" s="312" t="s">
        <v>219</v>
      </c>
      <c r="B8" s="323">
        <v>0.67175470976538465</v>
      </c>
      <c r="C8" s="323">
        <v>3.7789732063897437</v>
      </c>
      <c r="D8" s="323">
        <v>17.972712820906253</v>
      </c>
      <c r="E8" s="323">
        <v>67.089752599239588</v>
      </c>
      <c r="F8" s="323">
        <v>63.78866125645537</v>
      </c>
      <c r="G8" s="323">
        <v>20.566417099953771</v>
      </c>
      <c r="H8" s="30"/>
      <c r="I8"/>
      <c r="J8"/>
      <c r="K8"/>
      <c r="L8"/>
      <c r="M8"/>
      <c r="N8"/>
      <c r="O8" s="47"/>
      <c r="P8" s="47"/>
      <c r="Q8" s="47"/>
    </row>
    <row r="9" spans="1:18" s="15" customFormat="1" ht="12.75" customHeight="1" x14ac:dyDescent="0.2">
      <c r="A9" s="315" t="s">
        <v>240</v>
      </c>
      <c r="B9" s="324">
        <v>0.86294703485740154</v>
      </c>
      <c r="C9" s="324">
        <v>5.0144217902843717</v>
      </c>
      <c r="D9" s="324">
        <v>24.423369089820909</v>
      </c>
      <c r="E9" s="324">
        <v>77.264161827481445</v>
      </c>
      <c r="F9" s="324">
        <v>69.944819129368483</v>
      </c>
      <c r="G9" s="324">
        <v>26.824004145035051</v>
      </c>
      <c r="H9" s="47"/>
      <c r="I9"/>
      <c r="J9"/>
      <c r="K9"/>
      <c r="L9"/>
      <c r="M9"/>
      <c r="N9"/>
      <c r="O9" s="47"/>
      <c r="P9" s="47"/>
      <c r="Q9" s="47"/>
    </row>
    <row r="10" spans="1:18" s="15" customFormat="1" ht="12.75" customHeight="1" x14ac:dyDescent="0.2">
      <c r="A10" s="315" t="s">
        <v>220</v>
      </c>
      <c r="B10" s="324">
        <v>1.2463277842072467</v>
      </c>
      <c r="C10" s="324">
        <v>6.0039918987936245</v>
      </c>
      <c r="D10" s="324">
        <v>26.907365380647825</v>
      </c>
      <c r="E10" s="324">
        <v>77.834320006487715</v>
      </c>
      <c r="F10" s="324">
        <v>68.836539063968431</v>
      </c>
      <c r="G10" s="324">
        <v>32.070833005240736</v>
      </c>
      <c r="H10" s="30"/>
      <c r="I10"/>
      <c r="J10"/>
      <c r="K10"/>
      <c r="L10"/>
      <c r="M10"/>
      <c r="N10"/>
      <c r="O10" s="47"/>
      <c r="P10" s="47"/>
      <c r="Q10" s="47"/>
    </row>
    <row r="11" spans="1:18" s="15" customFormat="1" ht="12.75" customHeight="1" x14ac:dyDescent="0.2">
      <c r="A11" s="315" t="s">
        <v>221</v>
      </c>
      <c r="B11" s="324">
        <v>1.1198181775136722</v>
      </c>
      <c r="C11" s="324">
        <v>6.5509872638687074</v>
      </c>
      <c r="D11" s="324">
        <v>28.018498947691693</v>
      </c>
      <c r="E11" s="324">
        <v>79.402298180970831</v>
      </c>
      <c r="F11" s="324">
        <v>69.686897287537448</v>
      </c>
      <c r="G11" s="324">
        <v>30.486817092321676</v>
      </c>
      <c r="H11" s="30"/>
      <c r="I11"/>
      <c r="J11"/>
      <c r="K11"/>
      <c r="L11"/>
      <c r="M11"/>
      <c r="N11"/>
      <c r="O11" s="47"/>
      <c r="P11" s="47"/>
      <c r="Q11" s="47"/>
    </row>
    <row r="12" spans="1:18" s="15" customFormat="1" ht="12.75" customHeight="1" x14ac:dyDescent="0.2">
      <c r="A12" s="315" t="s">
        <v>222</v>
      </c>
      <c r="B12" s="324">
        <v>1.5282067956429848</v>
      </c>
      <c r="C12" s="324">
        <v>7.9732023835294914</v>
      </c>
      <c r="D12" s="324">
        <v>29.5370211794257</v>
      </c>
      <c r="E12" s="324">
        <v>81.632881412826592</v>
      </c>
      <c r="F12" s="324">
        <v>70.419942282814205</v>
      </c>
      <c r="G12" s="324">
        <v>32.614444484151086</v>
      </c>
      <c r="H12" s="30"/>
      <c r="I12" s="30"/>
      <c r="J12" s="30"/>
      <c r="K12" s="47"/>
      <c r="L12" s="47"/>
      <c r="M12" s="47"/>
      <c r="N12" s="47"/>
      <c r="O12" s="47"/>
      <c r="P12" s="47"/>
      <c r="Q12" s="47"/>
    </row>
    <row r="13" spans="1:18" s="15" customFormat="1" ht="12.75" customHeight="1" x14ac:dyDescent="0.2">
      <c r="A13" s="315" t="s">
        <v>223</v>
      </c>
      <c r="B13" s="324">
        <v>0.96855125736624081</v>
      </c>
      <c r="C13" s="324">
        <v>7.1256258995722588</v>
      </c>
      <c r="D13" s="324">
        <v>29.896907216494846</v>
      </c>
      <c r="E13" s="324">
        <v>81.551752782854294</v>
      </c>
      <c r="F13" s="324">
        <v>70.762200379375756</v>
      </c>
      <c r="G13" s="324">
        <v>32.534824684612708</v>
      </c>
      <c r="H13" s="30"/>
      <c r="I13" s="30"/>
      <c r="J13" s="30"/>
      <c r="K13" s="47"/>
      <c r="L13" s="47"/>
      <c r="M13" s="47"/>
      <c r="N13" s="47"/>
      <c r="O13" s="47"/>
      <c r="P13" s="47"/>
      <c r="Q13" s="47"/>
    </row>
    <row r="14" spans="1:18" s="15" customFormat="1" ht="12.75" customHeight="1" x14ac:dyDescent="0.2">
      <c r="A14" s="315" t="s">
        <v>241</v>
      </c>
      <c r="B14" s="324">
        <v>1.3242249080399369</v>
      </c>
      <c r="C14" s="324">
        <v>7.7429803650392151</v>
      </c>
      <c r="D14" s="324">
        <v>32.322956197337106</v>
      </c>
      <c r="E14" s="324">
        <v>81.656091514862069</v>
      </c>
      <c r="F14" s="324">
        <v>71.066152858060377</v>
      </c>
      <c r="G14" s="324">
        <v>36.573127861347288</v>
      </c>
      <c r="H14" s="47"/>
      <c r="I14" s="47"/>
      <c r="J14" s="47"/>
      <c r="K14" s="47"/>
      <c r="L14" s="47"/>
      <c r="M14" s="47"/>
      <c r="N14" s="47"/>
      <c r="O14" s="47"/>
      <c r="P14" s="47"/>
      <c r="Q14" s="47"/>
    </row>
    <row r="15" spans="1:18" s="15" customFormat="1" ht="12.75" customHeight="1" x14ac:dyDescent="0.2">
      <c r="A15" s="315" t="s">
        <v>224</v>
      </c>
      <c r="B15" s="324">
        <v>2.1262604120999562</v>
      </c>
      <c r="C15" s="324">
        <v>8.969706532029031</v>
      </c>
      <c r="D15" s="324">
        <v>31.375881168177237</v>
      </c>
      <c r="E15" s="324">
        <v>81.163335134161713</v>
      </c>
      <c r="F15" s="324">
        <v>73.163920692543982</v>
      </c>
      <c r="G15" s="324">
        <v>37.339217367661512</v>
      </c>
      <c r="H15" s="47"/>
      <c r="I15" s="47"/>
      <c r="J15" s="47"/>
      <c r="K15" s="47"/>
      <c r="L15" s="47"/>
      <c r="M15" s="47"/>
      <c r="N15" s="47"/>
      <c r="O15" s="47"/>
      <c r="P15" s="47"/>
      <c r="Q15" s="47"/>
    </row>
    <row r="16" spans="1:18" s="15" customFormat="1" ht="12.75" customHeight="1" x14ac:dyDescent="0.2">
      <c r="A16" s="315" t="s">
        <v>236</v>
      </c>
      <c r="B16" s="324">
        <v>1.1196911196911197</v>
      </c>
      <c r="C16" s="324">
        <v>7.4560223788261881</v>
      </c>
      <c r="D16" s="324">
        <v>31.788714274903512</v>
      </c>
      <c r="E16" s="324">
        <v>82.385823894775299</v>
      </c>
      <c r="F16" s="324">
        <v>69.588353413654616</v>
      </c>
      <c r="G16" s="324">
        <v>35.404127426220093</v>
      </c>
      <c r="H16" s="47"/>
      <c r="I16" s="47"/>
      <c r="J16" s="47"/>
      <c r="K16" s="47"/>
      <c r="L16" s="47"/>
      <c r="M16" s="47"/>
      <c r="N16" s="47"/>
      <c r="O16" s="47"/>
      <c r="P16" s="47"/>
      <c r="Q16" s="47"/>
    </row>
    <row r="17" spans="1:18" s="15" customFormat="1" ht="12.75" customHeight="1" x14ac:dyDescent="0.2">
      <c r="A17" s="315" t="s">
        <v>242</v>
      </c>
      <c r="B17" s="324">
        <v>1.008250958421993</v>
      </c>
      <c r="C17" s="324">
        <v>5.5282101680422651</v>
      </c>
      <c r="D17" s="324">
        <v>25.447915895461616</v>
      </c>
      <c r="E17" s="324">
        <v>76.453269921661885</v>
      </c>
      <c r="F17" s="324">
        <v>70.05637244079422</v>
      </c>
      <c r="G17" s="324">
        <v>28.324179121970765</v>
      </c>
      <c r="H17" s="47"/>
      <c r="I17" s="47"/>
      <c r="J17" s="47"/>
      <c r="K17" s="47"/>
      <c r="L17" s="47"/>
      <c r="M17" s="47"/>
      <c r="N17" s="47"/>
      <c r="O17" s="47"/>
      <c r="P17" s="47"/>
      <c r="Q17" s="47"/>
    </row>
    <row r="18" spans="1:18" s="15" customFormat="1" ht="12.75" customHeight="1" x14ac:dyDescent="0.2">
      <c r="A18" s="315" t="s">
        <v>225</v>
      </c>
      <c r="B18" s="324">
        <v>1.3871424080477837</v>
      </c>
      <c r="C18" s="324">
        <v>7.9315545846986009</v>
      </c>
      <c r="D18" s="324">
        <v>31.314551714105608</v>
      </c>
      <c r="E18" s="324">
        <v>84.676157546021741</v>
      </c>
      <c r="F18" s="324">
        <v>75.567525971527516</v>
      </c>
      <c r="G18" s="324">
        <v>35.269023978650758</v>
      </c>
      <c r="H18" s="47"/>
      <c r="I18" s="47"/>
      <c r="J18" s="47"/>
      <c r="K18" s="47"/>
      <c r="L18" s="47"/>
      <c r="M18" s="47"/>
      <c r="N18" s="47"/>
      <c r="O18" s="47"/>
      <c r="P18" s="47"/>
      <c r="Q18" s="47"/>
    </row>
    <row r="19" spans="1:18" s="15" customFormat="1" ht="12.75" customHeight="1" x14ac:dyDescent="0.2">
      <c r="A19" s="315" t="s">
        <v>226</v>
      </c>
      <c r="B19" s="324">
        <v>1.1601271488078038</v>
      </c>
      <c r="C19" s="324">
        <v>5.9649524127934468</v>
      </c>
      <c r="D19" s="324">
        <v>26.953405879877351</v>
      </c>
      <c r="E19" s="324">
        <v>78.048225094603666</v>
      </c>
      <c r="F19" s="324">
        <v>69.657873381396499</v>
      </c>
      <c r="G19" s="324">
        <v>29.02257514717239</v>
      </c>
      <c r="H19" s="47"/>
      <c r="I19" s="47"/>
      <c r="J19" s="47"/>
      <c r="K19" s="47"/>
      <c r="L19" s="47"/>
      <c r="M19" s="47"/>
      <c r="N19" s="47"/>
      <c r="O19" s="47"/>
      <c r="P19" s="47"/>
      <c r="Q19" s="47"/>
    </row>
    <row r="20" spans="1:18" s="15" customFormat="1" ht="12.75" customHeight="1" x14ac:dyDescent="0.2">
      <c r="A20" s="315" t="s">
        <v>227</v>
      </c>
      <c r="B20" s="324">
        <v>0.94556495337237045</v>
      </c>
      <c r="C20" s="324">
        <v>6.5984370905840102</v>
      </c>
      <c r="D20" s="324">
        <v>31.513139695712312</v>
      </c>
      <c r="E20" s="324">
        <v>82.416210705889696</v>
      </c>
      <c r="F20" s="324">
        <v>72.446542627048032</v>
      </c>
      <c r="G20" s="324">
        <v>35.3247373025903</v>
      </c>
      <c r="H20" s="47"/>
      <c r="I20" s="47"/>
      <c r="J20" s="47"/>
      <c r="K20" s="47"/>
      <c r="L20" s="47"/>
      <c r="M20" s="47"/>
      <c r="N20" s="47"/>
      <c r="O20" s="47"/>
      <c r="P20" s="47"/>
      <c r="Q20" s="47"/>
    </row>
    <row r="21" spans="1:18" s="15" customFormat="1" ht="12.75" customHeight="1" x14ac:dyDescent="0.2">
      <c r="A21" s="315" t="s">
        <v>243</v>
      </c>
      <c r="B21" s="324">
        <v>0.82379017362393792</v>
      </c>
      <c r="C21" s="324">
        <v>5.9413037598052476</v>
      </c>
      <c r="D21" s="324">
        <v>29.077770130763938</v>
      </c>
      <c r="E21" s="324">
        <v>80.53013767629281</v>
      </c>
      <c r="F21" s="324">
        <v>70.667094291212322</v>
      </c>
      <c r="G21" s="324">
        <v>31.713648912190056</v>
      </c>
      <c r="H21" s="47"/>
      <c r="I21" s="47"/>
      <c r="J21" s="47"/>
      <c r="K21" s="47"/>
      <c r="L21" s="47"/>
      <c r="M21" s="47"/>
      <c r="N21" s="47"/>
      <c r="O21" s="47"/>
      <c r="P21" s="47"/>
      <c r="Q21" s="47"/>
    </row>
    <row r="22" spans="1:18" s="15" customFormat="1" ht="12.75" customHeight="1" x14ac:dyDescent="0.2">
      <c r="A22" s="315" t="s">
        <v>228</v>
      </c>
      <c r="B22" s="324">
        <v>1.0495706301967378</v>
      </c>
      <c r="C22" s="324">
        <v>5.7133356509121684</v>
      </c>
      <c r="D22" s="324">
        <v>25.73664009447889</v>
      </c>
      <c r="E22" s="324">
        <v>76.974890029325522</v>
      </c>
      <c r="F22" s="324">
        <v>67.734568706772805</v>
      </c>
      <c r="G22" s="324">
        <v>30.446194225721783</v>
      </c>
      <c r="H22" s="47"/>
      <c r="I22" s="30"/>
      <c r="J22" s="30"/>
      <c r="K22" s="47"/>
      <c r="L22" s="47"/>
      <c r="M22" s="47"/>
      <c r="N22" s="47"/>
      <c r="O22" s="47"/>
      <c r="P22" s="47"/>
      <c r="Q22" s="47"/>
    </row>
    <row r="23" spans="1:18" s="15" customFormat="1" ht="12.75" customHeight="1" x14ac:dyDescent="0.2">
      <c r="A23" s="315" t="s">
        <v>229</v>
      </c>
      <c r="B23" s="324">
        <v>1.0263522884882108</v>
      </c>
      <c r="C23" s="324">
        <v>6.6366343437428421</v>
      </c>
      <c r="D23" s="324">
        <v>32.554376148550432</v>
      </c>
      <c r="E23" s="324">
        <v>84.806694495377059</v>
      </c>
      <c r="F23" s="324">
        <v>75.979830391932154</v>
      </c>
      <c r="G23" s="324">
        <v>37.177105236698424</v>
      </c>
      <c r="H23" s="47"/>
      <c r="I23" s="47"/>
      <c r="J23" s="47"/>
      <c r="K23" s="47"/>
      <c r="L23" s="47"/>
      <c r="M23" s="47"/>
      <c r="N23" s="47"/>
      <c r="O23" s="47"/>
      <c r="P23" s="47"/>
      <c r="Q23" s="47"/>
    </row>
    <row r="24" spans="1:18" s="15" customFormat="1" ht="12.75" customHeight="1" x14ac:dyDescent="0.2">
      <c r="A24" s="315" t="s">
        <v>230</v>
      </c>
      <c r="B24" s="324">
        <v>0.96102029818573731</v>
      </c>
      <c r="C24" s="324">
        <v>6.3486020588414442</v>
      </c>
      <c r="D24" s="324">
        <v>28.507173533117474</v>
      </c>
      <c r="E24" s="324">
        <v>79.940944491785743</v>
      </c>
      <c r="F24" s="324">
        <v>71.189349112426044</v>
      </c>
      <c r="G24" s="324">
        <v>33.955305311858929</v>
      </c>
      <c r="H24" s="30"/>
      <c r="I24" s="30"/>
      <c r="J24" s="30"/>
      <c r="K24" s="47"/>
      <c r="L24" s="47"/>
      <c r="M24" s="47"/>
      <c r="N24" s="47"/>
      <c r="O24" s="47"/>
      <c r="P24" s="47"/>
      <c r="Q24" s="47"/>
    </row>
    <row r="25" spans="1:18" s="15" customFormat="1" ht="12.75" customHeight="1" x14ac:dyDescent="0.2">
      <c r="A25" s="315" t="s">
        <v>231</v>
      </c>
      <c r="B25" s="324">
        <v>1.614296512255696</v>
      </c>
      <c r="C25" s="324">
        <v>7.7077818951826362</v>
      </c>
      <c r="D25" s="324">
        <v>30.010589369537389</v>
      </c>
      <c r="E25" s="324">
        <v>80.097176806521446</v>
      </c>
      <c r="F25" s="324">
        <v>67.916111850865519</v>
      </c>
      <c r="G25" s="324">
        <v>34.858234006571564</v>
      </c>
      <c r="H25" s="30"/>
      <c r="I25" s="30"/>
      <c r="J25" s="30"/>
      <c r="K25" s="47"/>
      <c r="L25" s="47"/>
      <c r="M25" s="47"/>
      <c r="N25" s="47"/>
      <c r="O25" s="47"/>
      <c r="P25" s="47"/>
      <c r="Q25" s="47"/>
    </row>
    <row r="26" spans="1:18" s="15" customFormat="1" ht="12.75" customHeight="1" x14ac:dyDescent="0.2">
      <c r="A26" s="315" t="s">
        <v>232</v>
      </c>
      <c r="B26" s="324">
        <v>1.1084718923198733</v>
      </c>
      <c r="C26" s="324">
        <v>7.6055336479410425</v>
      </c>
      <c r="D26" s="324">
        <v>30.105890944498537</v>
      </c>
      <c r="E26" s="324">
        <v>81.526662779746147</v>
      </c>
      <c r="F26" s="324">
        <v>69.662628630975647</v>
      </c>
      <c r="G26" s="324">
        <v>34.544666923373121</v>
      </c>
      <c r="H26" s="47"/>
      <c r="I26" s="47"/>
      <c r="J26" s="47"/>
      <c r="K26" s="47"/>
      <c r="L26" s="47"/>
      <c r="M26" s="47"/>
      <c r="N26" s="47"/>
      <c r="O26" s="47"/>
      <c r="P26" s="47"/>
      <c r="Q26" s="47"/>
    </row>
    <row r="27" spans="1:18" s="15" customFormat="1" ht="12.75" customHeight="1" x14ac:dyDescent="0.2">
      <c r="A27" s="315" t="s">
        <v>233</v>
      </c>
      <c r="B27" s="324">
        <v>1.2622665400443178</v>
      </c>
      <c r="C27" s="324">
        <v>6.7952342487883675</v>
      </c>
      <c r="D27" s="324">
        <v>32.499377257441772</v>
      </c>
      <c r="E27" s="324">
        <v>82.761776322126963</v>
      </c>
      <c r="F27" s="324">
        <v>70.764709902275683</v>
      </c>
      <c r="G27" s="324">
        <v>32.850983073552598</v>
      </c>
      <c r="H27" s="30"/>
      <c r="I27" s="30"/>
      <c r="J27" s="30"/>
      <c r="K27" s="47"/>
      <c r="L27" s="47"/>
      <c r="M27" s="47"/>
      <c r="N27" s="47"/>
      <c r="O27" s="47"/>
      <c r="P27" s="47"/>
      <c r="Q27" s="47"/>
    </row>
    <row r="28" spans="1:18" s="15" customFormat="1" ht="12.75" customHeight="1" x14ac:dyDescent="0.2">
      <c r="A28" s="315" t="s">
        <v>234</v>
      </c>
      <c r="B28" s="324">
        <v>1.1696730552423902</v>
      </c>
      <c r="C28" s="324">
        <v>6.0970580148474012</v>
      </c>
      <c r="D28" s="324">
        <v>29.880871082783216</v>
      </c>
      <c r="E28" s="324">
        <v>79.757214111645069</v>
      </c>
      <c r="F28" s="324">
        <v>68.828969649602712</v>
      </c>
      <c r="G28" s="324">
        <v>33.754569088527923</v>
      </c>
      <c r="H28" s="47"/>
      <c r="I28" s="47"/>
      <c r="J28" s="47"/>
      <c r="K28" s="47"/>
      <c r="L28" s="47"/>
      <c r="M28" s="47"/>
      <c r="N28" s="47"/>
      <c r="O28" s="47"/>
      <c r="P28" s="47"/>
      <c r="Q28" s="47"/>
    </row>
    <row r="29" spans="1:18" s="223" customFormat="1" ht="12.75" customHeight="1" x14ac:dyDescent="0.2">
      <c r="A29" s="74" t="s">
        <v>15</v>
      </c>
      <c r="B29" s="325">
        <v>1.0312205031886501</v>
      </c>
      <c r="C29" s="325">
        <v>5.6575921367075166</v>
      </c>
      <c r="D29" s="325">
        <v>25.935636764449697</v>
      </c>
      <c r="E29" s="325">
        <v>77.247642412733782</v>
      </c>
      <c r="F29" s="325">
        <v>69.310082509216457</v>
      </c>
      <c r="G29" s="325">
        <v>28.937429894367096</v>
      </c>
      <c r="H29" s="23"/>
      <c r="I29" s="23"/>
      <c r="J29" s="23"/>
      <c r="K29" s="23"/>
      <c r="L29" s="23"/>
      <c r="M29" s="23"/>
      <c r="N29" s="23"/>
      <c r="O29" s="23"/>
      <c r="P29" s="23"/>
      <c r="Q29" s="23"/>
    </row>
    <row r="30" spans="1:18" ht="12.75" customHeight="1" x14ac:dyDescent="0.2">
      <c r="E30" s="22"/>
      <c r="R30" s="21"/>
    </row>
    <row r="31" spans="1:18" ht="12.75" customHeight="1" x14ac:dyDescent="0.2">
      <c r="E31" s="22"/>
      <c r="R31" s="21"/>
    </row>
    <row r="32" spans="1:18" ht="12.75" customHeight="1" x14ac:dyDescent="0.2">
      <c r="E32" s="22"/>
      <c r="R32" s="21"/>
    </row>
    <row r="33" spans="5:18" ht="12.75" customHeight="1" x14ac:dyDescent="0.2">
      <c r="E33" s="22"/>
      <c r="R33" s="21"/>
    </row>
    <row r="34" spans="5:18" ht="12.75" customHeight="1" x14ac:dyDescent="0.2">
      <c r="E34" s="22"/>
      <c r="R34" s="21"/>
    </row>
    <row r="35" spans="5:18" ht="12.75" customHeight="1" x14ac:dyDescent="0.2">
      <c r="E35" s="22"/>
      <c r="R35" s="21"/>
    </row>
    <row r="36" spans="5:18" ht="12.75" customHeight="1" x14ac:dyDescent="0.2">
      <c r="E36" s="22"/>
      <c r="R36" s="21"/>
    </row>
    <row r="37" spans="5:18" ht="12.75" customHeight="1" x14ac:dyDescent="0.2">
      <c r="E37" s="22"/>
      <c r="R37" s="21"/>
    </row>
    <row r="38" spans="5:18" ht="12.75" customHeight="1" x14ac:dyDescent="0.2">
      <c r="E38" s="22"/>
      <c r="R38" s="21"/>
    </row>
    <row r="39" spans="5:18" ht="12.75" customHeight="1" x14ac:dyDescent="0.2">
      <c r="E39" s="22"/>
      <c r="R39" s="21"/>
    </row>
    <row r="40" spans="5:18" ht="12.75" customHeight="1" x14ac:dyDescent="0.2">
      <c r="E40" s="22"/>
      <c r="R40" s="21"/>
    </row>
    <row r="41" spans="5:18" ht="12.75" customHeight="1" x14ac:dyDescent="0.2">
      <c r="E41" s="22"/>
      <c r="R41" s="21"/>
    </row>
    <row r="42" spans="5:18" ht="12.75" customHeight="1" x14ac:dyDescent="0.2">
      <c r="E42" s="22"/>
      <c r="R42" s="21"/>
    </row>
    <row r="43" spans="5:18" ht="12.75" customHeight="1" x14ac:dyDescent="0.2">
      <c r="E43" s="22"/>
      <c r="R43" s="21"/>
    </row>
    <row r="44" spans="5:18" ht="12.75" customHeight="1" x14ac:dyDescent="0.2">
      <c r="E44" s="22"/>
      <c r="R44" s="21"/>
    </row>
    <row r="45" spans="5:18" ht="12.75" customHeight="1" x14ac:dyDescent="0.2">
      <c r="E45" s="22"/>
      <c r="R45" s="21"/>
    </row>
    <row r="46" spans="5:18" ht="12.75" customHeight="1" x14ac:dyDescent="0.2">
      <c r="E46" s="22"/>
      <c r="R46" s="21"/>
    </row>
    <row r="47" spans="5:18" ht="12.75" customHeight="1" x14ac:dyDescent="0.2">
      <c r="E47" s="22"/>
      <c r="R47" s="21"/>
    </row>
    <row r="48" spans="5:18" ht="12.75" customHeight="1" x14ac:dyDescent="0.2">
      <c r="E48" s="22"/>
      <c r="R48" s="21"/>
    </row>
    <row r="49" spans="5:18" ht="12.75" customHeight="1" x14ac:dyDescent="0.2">
      <c r="E49" s="22"/>
      <c r="R49" s="21"/>
    </row>
    <row r="50" spans="5:18" ht="12.75" customHeight="1" x14ac:dyDescent="0.2">
      <c r="E50" s="22"/>
      <c r="R50" s="21"/>
    </row>
    <row r="51" spans="5:18" ht="12.75" customHeight="1" x14ac:dyDescent="0.2">
      <c r="E51" s="22"/>
      <c r="R51" s="21"/>
    </row>
    <row r="52" spans="5:18" ht="12.75" customHeight="1" x14ac:dyDescent="0.2">
      <c r="E52" s="22"/>
      <c r="R52" s="21"/>
    </row>
  </sheetData>
  <mergeCells count="1">
    <mergeCell ref="B6:F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&amp;R&amp;"Arial,Fet"KÖRKORT</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45">
    <tabColor rgb="FF00B050"/>
    <pageSetUpPr fitToPage="1"/>
  </sheetPr>
  <dimension ref="A1:AH56"/>
  <sheetViews>
    <sheetView showGridLines="0" zoomScaleNormal="100" workbookViewId="0"/>
  </sheetViews>
  <sheetFormatPr defaultColWidth="9.140625" defaultRowHeight="12.75" customHeight="1" x14ac:dyDescent="0.2"/>
  <cols>
    <col min="1" max="1" width="16.5703125" style="21" customWidth="1"/>
    <col min="2" max="2" width="10.5703125" style="21" customWidth="1"/>
    <col min="3" max="3" width="9.7109375" style="21" customWidth="1"/>
    <col min="4" max="4" width="1.5703125" style="21" customWidth="1"/>
    <col min="5" max="5" width="11.140625" style="21" customWidth="1"/>
    <col min="6" max="6" width="9.140625" style="21"/>
    <col min="7" max="7" width="1.5703125" style="21" customWidth="1"/>
    <col min="8" max="8" width="10.28515625" style="22" customWidth="1"/>
    <col min="9" max="9" width="9.28515625" style="22" customWidth="1"/>
    <col min="10" max="10" width="1.5703125" style="22" customWidth="1"/>
    <col min="11" max="11" width="11.7109375" style="22" customWidth="1"/>
    <col min="12" max="12" width="9.140625" style="22"/>
    <col min="13" max="13" width="10.5703125" style="22" customWidth="1"/>
    <col min="14" max="22" width="9.140625" style="22"/>
    <col min="23" max="16384" width="9.140625" style="21"/>
  </cols>
  <sheetData>
    <row r="1" spans="1:22" ht="12.75" customHeight="1" x14ac:dyDescent="0.2">
      <c r="P1" s="55"/>
    </row>
    <row r="2" spans="1:22" ht="12.75" customHeight="1" x14ac:dyDescent="0.2">
      <c r="A2" s="205" t="s">
        <v>254</v>
      </c>
      <c r="B2" s="25"/>
    </row>
    <row r="3" spans="1:22" ht="12.75" customHeight="1" x14ac:dyDescent="0.2">
      <c r="A3" s="131" t="s">
        <v>609</v>
      </c>
      <c r="F3" s="22"/>
      <c r="G3" s="22"/>
    </row>
    <row r="4" spans="1:22" ht="12.75" customHeight="1" x14ac:dyDescent="0.2">
      <c r="A4" s="36" t="s">
        <v>610</v>
      </c>
      <c r="B4" s="25"/>
    </row>
    <row r="5" spans="1:22" ht="12.75" customHeight="1" x14ac:dyDescent="0.2">
      <c r="B5" s="17"/>
      <c r="C5" s="17"/>
      <c r="D5" s="17"/>
      <c r="E5" s="17"/>
      <c r="F5" s="17"/>
      <c r="G5" s="17"/>
      <c r="H5" s="17"/>
      <c r="I5" s="17"/>
      <c r="J5" s="17"/>
      <c r="K5" s="17"/>
      <c r="L5" s="17"/>
      <c r="M5" s="17"/>
      <c r="N5" s="17"/>
      <c r="O5" s="17"/>
      <c r="P5" s="17"/>
    </row>
    <row r="6" spans="1:22" ht="12.75" customHeight="1" x14ac:dyDescent="0.2">
      <c r="A6" s="326" t="s">
        <v>208</v>
      </c>
      <c r="B6" s="604" t="s">
        <v>298</v>
      </c>
      <c r="C6" s="604"/>
      <c r="D6" s="604"/>
      <c r="E6" s="604"/>
      <c r="F6" s="604"/>
      <c r="G6" s="604"/>
      <c r="H6" s="604"/>
      <c r="I6" s="604"/>
      <c r="J6" s="326"/>
      <c r="K6" s="604" t="s">
        <v>299</v>
      </c>
      <c r="L6" s="604"/>
      <c r="M6" s="604"/>
      <c r="N6" s="604"/>
      <c r="O6" s="604"/>
      <c r="P6" s="604"/>
    </row>
    <row r="7" spans="1:22" ht="12.75" customHeight="1" x14ac:dyDescent="0.2">
      <c r="A7" s="22"/>
      <c r="B7" s="604" t="s">
        <v>247</v>
      </c>
      <c r="C7" s="604"/>
      <c r="D7" s="604"/>
      <c r="E7" s="604"/>
      <c r="F7" s="604"/>
      <c r="G7" s="604"/>
      <c r="H7" s="604"/>
      <c r="I7" s="20" t="s">
        <v>15</v>
      </c>
      <c r="J7" s="13"/>
      <c r="K7" s="604" t="s">
        <v>247</v>
      </c>
      <c r="L7" s="604"/>
      <c r="M7" s="604"/>
      <c r="N7" s="604"/>
      <c r="O7" s="604"/>
      <c r="P7" s="20" t="s">
        <v>15</v>
      </c>
    </row>
    <row r="8" spans="1:22" s="167" customFormat="1" ht="12.75" customHeight="1" x14ac:dyDescent="0.2">
      <c r="A8" s="155"/>
      <c r="B8" s="127" t="s">
        <v>248</v>
      </c>
      <c r="C8" s="127" t="s">
        <v>249</v>
      </c>
      <c r="D8" s="127"/>
      <c r="E8" s="127" t="s">
        <v>250</v>
      </c>
      <c r="F8" s="127" t="s">
        <v>251</v>
      </c>
      <c r="G8" s="127"/>
      <c r="H8" s="127" t="s">
        <v>252</v>
      </c>
      <c r="I8" s="127"/>
      <c r="J8" s="127"/>
      <c r="K8" s="127" t="s">
        <v>248</v>
      </c>
      <c r="L8" s="127" t="s">
        <v>249</v>
      </c>
      <c r="M8" s="127" t="s">
        <v>250</v>
      </c>
      <c r="N8" s="127" t="s">
        <v>251</v>
      </c>
      <c r="O8" s="127" t="s">
        <v>252</v>
      </c>
      <c r="P8" s="127"/>
      <c r="Q8" s="18"/>
      <c r="R8" s="18"/>
      <c r="S8" s="18"/>
      <c r="T8" s="18"/>
      <c r="U8" s="18"/>
      <c r="V8" s="18"/>
    </row>
    <row r="9" spans="1:22" s="15" customFormat="1" ht="12.75" customHeight="1" x14ac:dyDescent="0.2">
      <c r="A9" s="312" t="s">
        <v>219</v>
      </c>
      <c r="B9" s="550">
        <v>901</v>
      </c>
      <c r="C9" s="550">
        <v>16298</v>
      </c>
      <c r="D9" s="62"/>
      <c r="E9" s="62">
        <v>43161</v>
      </c>
      <c r="F9" s="551">
        <v>17668</v>
      </c>
      <c r="G9" s="551"/>
      <c r="H9" s="551">
        <v>799</v>
      </c>
      <c r="I9" s="551">
        <v>78827</v>
      </c>
      <c r="J9" s="550"/>
      <c r="K9" s="552">
        <v>18</v>
      </c>
      <c r="L9" s="552">
        <v>5583</v>
      </c>
      <c r="M9" s="552">
        <v>18507</v>
      </c>
      <c r="N9" s="552">
        <v>6084</v>
      </c>
      <c r="O9" s="552">
        <v>270</v>
      </c>
      <c r="P9" s="552">
        <v>30462</v>
      </c>
      <c r="Q9" s="47"/>
      <c r="R9" s="47"/>
      <c r="S9" s="47"/>
      <c r="T9" s="47"/>
      <c r="U9" s="47"/>
      <c r="V9" s="47"/>
    </row>
    <row r="10" spans="1:22" s="15" customFormat="1" ht="12.75" customHeight="1" x14ac:dyDescent="0.2">
      <c r="A10" s="315" t="s">
        <v>240</v>
      </c>
      <c r="B10" s="553">
        <v>410</v>
      </c>
      <c r="C10" s="553">
        <v>4339</v>
      </c>
      <c r="D10" s="553"/>
      <c r="E10" s="553">
        <v>9821</v>
      </c>
      <c r="F10" s="551">
        <v>4454</v>
      </c>
      <c r="G10" s="551"/>
      <c r="H10" s="551">
        <v>183</v>
      </c>
      <c r="I10" s="551">
        <v>19207</v>
      </c>
      <c r="J10" s="553"/>
      <c r="K10" s="554">
        <v>5</v>
      </c>
      <c r="L10" s="551">
        <v>863</v>
      </c>
      <c r="M10" s="551">
        <v>3602</v>
      </c>
      <c r="N10" s="551">
        <v>1508</v>
      </c>
      <c r="O10" s="551">
        <v>70</v>
      </c>
      <c r="P10" s="551">
        <v>6048</v>
      </c>
      <c r="Q10" s="30"/>
      <c r="R10" s="30"/>
      <c r="S10" s="30"/>
      <c r="T10" s="47"/>
      <c r="U10" s="47"/>
      <c r="V10" s="47"/>
    </row>
    <row r="11" spans="1:22" s="15" customFormat="1" ht="12.75" customHeight="1" x14ac:dyDescent="0.2">
      <c r="A11" s="315" t="s">
        <v>220</v>
      </c>
      <c r="B11" s="551">
        <v>336</v>
      </c>
      <c r="C11" s="551">
        <v>3389</v>
      </c>
      <c r="D11" s="551"/>
      <c r="E11" s="551">
        <v>7670</v>
      </c>
      <c r="F11" s="551">
        <v>3854</v>
      </c>
      <c r="G11" s="551"/>
      <c r="H11" s="551">
        <v>163</v>
      </c>
      <c r="I11" s="551">
        <v>15412</v>
      </c>
      <c r="J11" s="551"/>
      <c r="K11" s="551">
        <v>9</v>
      </c>
      <c r="L11" s="551">
        <v>833</v>
      </c>
      <c r="M11" s="551">
        <v>2858</v>
      </c>
      <c r="N11" s="551">
        <v>1242</v>
      </c>
      <c r="O11" s="551">
        <v>51</v>
      </c>
      <c r="P11" s="551">
        <v>4993</v>
      </c>
      <c r="Q11" s="30"/>
      <c r="R11" s="30"/>
      <c r="S11" s="30"/>
      <c r="T11" s="47"/>
      <c r="U11" s="47"/>
      <c r="V11" s="47"/>
    </row>
    <row r="12" spans="1:22" s="15" customFormat="1" ht="12.75" customHeight="1" x14ac:dyDescent="0.2">
      <c r="A12" s="315" t="s">
        <v>221</v>
      </c>
      <c r="B12" s="551">
        <v>491</v>
      </c>
      <c r="C12" s="551">
        <v>4975</v>
      </c>
      <c r="D12" s="551"/>
      <c r="E12" s="551">
        <v>11016</v>
      </c>
      <c r="F12" s="551">
        <v>4774</v>
      </c>
      <c r="G12" s="551"/>
      <c r="H12" s="551">
        <v>189</v>
      </c>
      <c r="I12" s="551">
        <v>21445</v>
      </c>
      <c r="J12" s="551"/>
      <c r="K12" s="551">
        <v>26</v>
      </c>
      <c r="L12" s="551">
        <v>1116</v>
      </c>
      <c r="M12" s="551">
        <v>4911</v>
      </c>
      <c r="N12" s="551">
        <v>1932</v>
      </c>
      <c r="O12" s="551">
        <v>79</v>
      </c>
      <c r="P12" s="551">
        <v>8064</v>
      </c>
      <c r="Q12" s="30"/>
      <c r="R12" s="30"/>
      <c r="S12" s="30"/>
      <c r="T12" s="47"/>
      <c r="U12" s="47"/>
      <c r="V12" s="47"/>
    </row>
    <row r="13" spans="1:22" s="15" customFormat="1" ht="12.75" customHeight="1" x14ac:dyDescent="0.2">
      <c r="A13" s="315" t="s">
        <v>222</v>
      </c>
      <c r="B13" s="551">
        <v>639</v>
      </c>
      <c r="C13" s="551">
        <v>5602</v>
      </c>
      <c r="D13" s="551"/>
      <c r="E13" s="551">
        <v>10359</v>
      </c>
      <c r="F13" s="551">
        <v>4600</v>
      </c>
      <c r="G13" s="551"/>
      <c r="H13" s="551">
        <v>200</v>
      </c>
      <c r="I13" s="551">
        <v>21400</v>
      </c>
      <c r="J13" s="551"/>
      <c r="K13" s="551">
        <v>6</v>
      </c>
      <c r="L13" s="551">
        <v>911</v>
      </c>
      <c r="M13" s="551">
        <v>4409</v>
      </c>
      <c r="N13" s="551">
        <v>1715</v>
      </c>
      <c r="O13" s="551">
        <v>92</v>
      </c>
      <c r="P13" s="551">
        <v>7133</v>
      </c>
      <c r="Q13" s="30"/>
      <c r="R13" s="30"/>
      <c r="S13" s="30"/>
      <c r="T13" s="47"/>
      <c r="U13" s="47"/>
      <c r="V13" s="47"/>
    </row>
    <row r="14" spans="1:22" s="15" customFormat="1" ht="12.75" customHeight="1" x14ac:dyDescent="0.2">
      <c r="A14" s="315" t="s">
        <v>223</v>
      </c>
      <c r="B14" s="551">
        <v>313</v>
      </c>
      <c r="C14" s="551">
        <v>2884</v>
      </c>
      <c r="D14" s="551"/>
      <c r="E14" s="551">
        <v>5365</v>
      </c>
      <c r="F14" s="551">
        <v>2472</v>
      </c>
      <c r="G14" s="551"/>
      <c r="H14" s="551">
        <v>100</v>
      </c>
      <c r="I14" s="551">
        <v>11134</v>
      </c>
      <c r="J14" s="551"/>
      <c r="K14" s="551">
        <v>6</v>
      </c>
      <c r="L14" s="551">
        <v>503</v>
      </c>
      <c r="M14" s="551">
        <v>2101</v>
      </c>
      <c r="N14" s="551">
        <v>896</v>
      </c>
      <c r="O14" s="551">
        <v>34</v>
      </c>
      <c r="P14" s="551">
        <v>3540</v>
      </c>
      <c r="Q14" s="30"/>
      <c r="R14" s="30"/>
      <c r="S14" s="30"/>
      <c r="T14" s="47"/>
      <c r="U14" s="47"/>
      <c r="V14" s="47"/>
    </row>
    <row r="15" spans="1:22" s="15" customFormat="1" ht="12.75" customHeight="1" x14ac:dyDescent="0.2">
      <c r="A15" s="315" t="s">
        <v>241</v>
      </c>
      <c r="B15" s="551">
        <v>510</v>
      </c>
      <c r="C15" s="551">
        <v>3180</v>
      </c>
      <c r="D15" s="551"/>
      <c r="E15" s="551">
        <v>7071</v>
      </c>
      <c r="F15" s="551">
        <v>3418</v>
      </c>
      <c r="G15" s="551"/>
      <c r="H15" s="551">
        <v>124</v>
      </c>
      <c r="I15" s="551">
        <v>14303</v>
      </c>
      <c r="J15" s="551"/>
      <c r="K15" s="551">
        <v>7</v>
      </c>
      <c r="L15" s="551">
        <v>520</v>
      </c>
      <c r="M15" s="551">
        <v>2988</v>
      </c>
      <c r="N15" s="551">
        <v>1262</v>
      </c>
      <c r="O15" s="551">
        <v>50</v>
      </c>
      <c r="P15" s="551">
        <v>4827</v>
      </c>
      <c r="Q15" s="30"/>
      <c r="R15" s="30"/>
      <c r="S15" s="30"/>
      <c r="T15" s="47"/>
      <c r="U15" s="47"/>
      <c r="V15" s="47"/>
    </row>
    <row r="16" spans="1:22" s="15" customFormat="1" ht="12.75" customHeight="1" x14ac:dyDescent="0.2">
      <c r="A16" s="315" t="s">
        <v>224</v>
      </c>
      <c r="B16" s="551">
        <v>111</v>
      </c>
      <c r="C16" s="551">
        <v>783</v>
      </c>
      <c r="D16" s="551"/>
      <c r="E16" s="551">
        <v>2167</v>
      </c>
      <c r="F16" s="551">
        <v>1034</v>
      </c>
      <c r="G16" s="551"/>
      <c r="H16" s="551">
        <v>51</v>
      </c>
      <c r="I16" s="551">
        <v>4146</v>
      </c>
      <c r="J16" s="551"/>
      <c r="K16" s="551">
        <v>0</v>
      </c>
      <c r="L16" s="551">
        <v>97</v>
      </c>
      <c r="M16" s="551">
        <v>875</v>
      </c>
      <c r="N16" s="551">
        <v>339</v>
      </c>
      <c r="O16" s="551">
        <v>21</v>
      </c>
      <c r="P16" s="551">
        <v>1332</v>
      </c>
      <c r="Q16" s="30"/>
      <c r="R16" s="30"/>
      <c r="S16" s="30"/>
      <c r="T16" s="47"/>
      <c r="U16" s="47"/>
      <c r="V16" s="47"/>
    </row>
    <row r="17" spans="1:22" s="15" customFormat="1" ht="12.75" customHeight="1" x14ac:dyDescent="0.2">
      <c r="A17" s="315" t="s">
        <v>236</v>
      </c>
      <c r="B17" s="551">
        <v>199</v>
      </c>
      <c r="C17" s="551">
        <v>2091</v>
      </c>
      <c r="D17" s="551"/>
      <c r="E17" s="551">
        <v>4496</v>
      </c>
      <c r="F17" s="551">
        <v>2144</v>
      </c>
      <c r="G17" s="551"/>
      <c r="H17" s="551">
        <v>105</v>
      </c>
      <c r="I17" s="551">
        <v>9035</v>
      </c>
      <c r="J17" s="551"/>
      <c r="K17" s="551">
        <v>11</v>
      </c>
      <c r="L17" s="551">
        <v>317</v>
      </c>
      <c r="M17" s="551">
        <v>1629</v>
      </c>
      <c r="N17" s="551">
        <v>777</v>
      </c>
      <c r="O17" s="551">
        <v>33</v>
      </c>
      <c r="P17" s="551">
        <v>2767</v>
      </c>
      <c r="Q17" s="30"/>
      <c r="R17" s="30"/>
      <c r="S17" s="30"/>
      <c r="T17" s="47"/>
      <c r="U17" s="47"/>
      <c r="V17" s="47"/>
    </row>
    <row r="18" spans="1:22" s="15" customFormat="1" ht="12.75" customHeight="1" x14ac:dyDescent="0.2">
      <c r="A18" s="315" t="s">
        <v>242</v>
      </c>
      <c r="B18" s="551">
        <v>1343</v>
      </c>
      <c r="C18" s="551">
        <v>13462</v>
      </c>
      <c r="D18" s="551"/>
      <c r="E18" s="551">
        <v>31164</v>
      </c>
      <c r="F18" s="551">
        <v>13167</v>
      </c>
      <c r="G18" s="551"/>
      <c r="H18" s="551">
        <v>615</v>
      </c>
      <c r="I18" s="551">
        <v>59751</v>
      </c>
      <c r="J18" s="551"/>
      <c r="K18" s="551">
        <v>45</v>
      </c>
      <c r="L18" s="551">
        <v>2729</v>
      </c>
      <c r="M18" s="551">
        <v>12189</v>
      </c>
      <c r="N18" s="551">
        <v>4468</v>
      </c>
      <c r="O18" s="551">
        <v>200</v>
      </c>
      <c r="P18" s="551">
        <v>19631</v>
      </c>
      <c r="Q18" s="30"/>
      <c r="R18" s="30"/>
      <c r="S18" s="30"/>
      <c r="T18" s="47"/>
      <c r="U18" s="47"/>
      <c r="V18" s="47"/>
    </row>
    <row r="19" spans="1:22" s="15" customFormat="1" ht="12.75" customHeight="1" x14ac:dyDescent="0.2">
      <c r="A19" s="315" t="s">
        <v>225</v>
      </c>
      <c r="B19" s="551">
        <v>369</v>
      </c>
      <c r="C19" s="551">
        <v>4320</v>
      </c>
      <c r="D19" s="551"/>
      <c r="E19" s="551">
        <v>10964</v>
      </c>
      <c r="F19" s="551">
        <v>5398</v>
      </c>
      <c r="G19" s="551"/>
      <c r="H19" s="551">
        <v>278</v>
      </c>
      <c r="I19" s="551">
        <v>21329</v>
      </c>
      <c r="J19" s="551"/>
      <c r="K19" s="551">
        <v>20</v>
      </c>
      <c r="L19" s="551">
        <v>654</v>
      </c>
      <c r="M19" s="551">
        <v>3707</v>
      </c>
      <c r="N19" s="551">
        <v>1789</v>
      </c>
      <c r="O19" s="551">
        <v>111</v>
      </c>
      <c r="P19" s="551">
        <v>6281</v>
      </c>
      <c r="Q19" s="30"/>
      <c r="R19" s="30"/>
      <c r="S19" s="30"/>
      <c r="T19" s="47"/>
      <c r="U19" s="47"/>
      <c r="V19" s="47"/>
    </row>
    <row r="20" spans="1:22" s="15" customFormat="1" ht="12.75" customHeight="1" x14ac:dyDescent="0.2">
      <c r="A20" s="315" t="s">
        <v>226</v>
      </c>
      <c r="B20" s="551">
        <v>1791</v>
      </c>
      <c r="C20" s="551">
        <v>19569</v>
      </c>
      <c r="D20" s="551"/>
      <c r="E20" s="551">
        <v>48178</v>
      </c>
      <c r="F20" s="551">
        <v>22801</v>
      </c>
      <c r="G20" s="551"/>
      <c r="H20" s="551">
        <v>1155</v>
      </c>
      <c r="I20" s="551">
        <v>93494</v>
      </c>
      <c r="J20" s="551"/>
      <c r="K20" s="551">
        <v>47</v>
      </c>
      <c r="L20" s="551">
        <v>4062</v>
      </c>
      <c r="M20" s="551">
        <v>17524</v>
      </c>
      <c r="N20" s="551">
        <v>7241</v>
      </c>
      <c r="O20" s="551">
        <v>388</v>
      </c>
      <c r="P20" s="551">
        <v>29262</v>
      </c>
      <c r="Q20" s="30"/>
      <c r="R20" s="30"/>
      <c r="S20" s="30"/>
      <c r="T20" s="47"/>
      <c r="U20" s="47"/>
      <c r="V20" s="47"/>
    </row>
    <row r="21" spans="1:22" s="15" customFormat="1" ht="12.75" customHeight="1" x14ac:dyDescent="0.2">
      <c r="A21" s="315" t="s">
        <v>227</v>
      </c>
      <c r="B21" s="551">
        <v>499</v>
      </c>
      <c r="C21" s="551">
        <v>3909</v>
      </c>
      <c r="D21" s="551"/>
      <c r="E21" s="551">
        <v>9735</v>
      </c>
      <c r="F21" s="551">
        <v>4580</v>
      </c>
      <c r="G21" s="551"/>
      <c r="H21" s="551">
        <v>238</v>
      </c>
      <c r="I21" s="551">
        <v>18961</v>
      </c>
      <c r="J21" s="551"/>
      <c r="K21" s="551">
        <v>16</v>
      </c>
      <c r="L21" s="551">
        <v>689</v>
      </c>
      <c r="M21" s="551">
        <v>3591</v>
      </c>
      <c r="N21" s="551">
        <v>1627</v>
      </c>
      <c r="O21" s="551">
        <v>70</v>
      </c>
      <c r="P21" s="551">
        <v>5993</v>
      </c>
      <c r="Q21" s="30"/>
      <c r="R21" s="30"/>
      <c r="S21" s="30"/>
      <c r="T21" s="47"/>
      <c r="U21" s="47"/>
      <c r="V21" s="47"/>
    </row>
    <row r="22" spans="1:22" s="15" customFormat="1" ht="12.75" customHeight="1" x14ac:dyDescent="0.2">
      <c r="A22" s="315" t="s">
        <v>243</v>
      </c>
      <c r="B22" s="551">
        <v>470</v>
      </c>
      <c r="C22" s="551">
        <v>3903</v>
      </c>
      <c r="D22" s="551"/>
      <c r="E22" s="551">
        <v>7962</v>
      </c>
      <c r="F22" s="551">
        <v>3873</v>
      </c>
      <c r="G22" s="551"/>
      <c r="H22" s="551">
        <v>174</v>
      </c>
      <c r="I22" s="551">
        <v>16382</v>
      </c>
      <c r="J22" s="551"/>
      <c r="K22" s="551">
        <v>17</v>
      </c>
      <c r="L22" s="551">
        <v>716</v>
      </c>
      <c r="M22" s="551">
        <v>3397</v>
      </c>
      <c r="N22" s="551">
        <v>1542</v>
      </c>
      <c r="O22" s="551">
        <v>68</v>
      </c>
      <c r="P22" s="551">
        <v>5740</v>
      </c>
      <c r="Q22" s="30"/>
      <c r="R22" s="30"/>
      <c r="S22" s="30"/>
      <c r="T22" s="47"/>
      <c r="U22" s="47"/>
      <c r="V22" s="47"/>
    </row>
    <row r="23" spans="1:22" s="15" customFormat="1" ht="12.75" customHeight="1" x14ac:dyDescent="0.2">
      <c r="A23" s="315" t="s">
        <v>228</v>
      </c>
      <c r="B23" s="551">
        <v>270</v>
      </c>
      <c r="C23" s="551">
        <v>2953</v>
      </c>
      <c r="D23" s="551"/>
      <c r="E23" s="551">
        <v>6803</v>
      </c>
      <c r="F23" s="551">
        <v>3166</v>
      </c>
      <c r="G23" s="551"/>
      <c r="H23" s="551">
        <v>127</v>
      </c>
      <c r="I23" s="551">
        <v>13319</v>
      </c>
      <c r="J23" s="551"/>
      <c r="K23" s="551">
        <v>6</v>
      </c>
      <c r="L23" s="551">
        <v>671</v>
      </c>
      <c r="M23" s="551">
        <v>2342</v>
      </c>
      <c r="N23" s="551">
        <v>1045</v>
      </c>
      <c r="O23" s="551">
        <v>41</v>
      </c>
      <c r="P23" s="551">
        <v>4105</v>
      </c>
      <c r="Q23" s="30"/>
      <c r="R23" s="30"/>
      <c r="S23" s="30"/>
      <c r="T23" s="47"/>
      <c r="U23" s="47"/>
      <c r="V23" s="47"/>
    </row>
    <row r="24" spans="1:22" s="15" customFormat="1" ht="12.75" customHeight="1" x14ac:dyDescent="0.2">
      <c r="A24" s="315" t="s">
        <v>229</v>
      </c>
      <c r="B24" s="551">
        <v>549</v>
      </c>
      <c r="C24" s="551">
        <v>4170</v>
      </c>
      <c r="D24" s="551"/>
      <c r="E24" s="551">
        <v>10249</v>
      </c>
      <c r="F24" s="551">
        <v>5181</v>
      </c>
      <c r="G24" s="551"/>
      <c r="H24" s="551">
        <v>208</v>
      </c>
      <c r="I24" s="551">
        <v>20357</v>
      </c>
      <c r="J24" s="551"/>
      <c r="K24" s="551">
        <v>8</v>
      </c>
      <c r="L24" s="551">
        <v>680</v>
      </c>
      <c r="M24" s="551">
        <v>3719</v>
      </c>
      <c r="N24" s="551">
        <v>1722</v>
      </c>
      <c r="O24" s="551">
        <v>65</v>
      </c>
      <c r="P24" s="551">
        <v>6194</v>
      </c>
      <c r="Q24" s="30"/>
      <c r="R24" s="30"/>
      <c r="S24" s="30"/>
      <c r="T24" s="47"/>
      <c r="U24" s="47"/>
      <c r="V24" s="47"/>
    </row>
    <row r="25" spans="1:22" s="15" customFormat="1" ht="12.75" customHeight="1" x14ac:dyDescent="0.2">
      <c r="A25" s="315" t="s">
        <v>230</v>
      </c>
      <c r="B25" s="551">
        <v>369</v>
      </c>
      <c r="C25" s="551">
        <v>3925</v>
      </c>
      <c r="D25" s="551"/>
      <c r="E25" s="551">
        <v>9703</v>
      </c>
      <c r="F25" s="551">
        <v>4686</v>
      </c>
      <c r="G25" s="551"/>
      <c r="H25" s="551">
        <v>179</v>
      </c>
      <c r="I25" s="551">
        <v>18862</v>
      </c>
      <c r="J25" s="551"/>
      <c r="K25" s="551">
        <v>7</v>
      </c>
      <c r="L25" s="551">
        <v>524</v>
      </c>
      <c r="M25" s="551">
        <v>3042</v>
      </c>
      <c r="N25" s="551">
        <v>1515</v>
      </c>
      <c r="O25" s="551">
        <v>54</v>
      </c>
      <c r="P25" s="551">
        <v>5142</v>
      </c>
      <c r="Q25" s="30"/>
      <c r="R25" s="30"/>
      <c r="S25" s="30"/>
      <c r="T25" s="47"/>
      <c r="U25" s="47"/>
      <c r="V25" s="47"/>
    </row>
    <row r="26" spans="1:22" s="15" customFormat="1" ht="12.75" customHeight="1" x14ac:dyDescent="0.2">
      <c r="A26" s="315" t="s">
        <v>231</v>
      </c>
      <c r="B26" s="551">
        <v>454</v>
      </c>
      <c r="C26" s="551">
        <v>4128</v>
      </c>
      <c r="D26" s="551"/>
      <c r="E26" s="551">
        <v>9092</v>
      </c>
      <c r="F26" s="551">
        <v>4320</v>
      </c>
      <c r="G26" s="551"/>
      <c r="H26" s="551">
        <v>192</v>
      </c>
      <c r="I26" s="551">
        <v>18186</v>
      </c>
      <c r="J26" s="551"/>
      <c r="K26" s="551">
        <v>8</v>
      </c>
      <c r="L26" s="551">
        <v>496</v>
      </c>
      <c r="M26" s="551">
        <v>2708</v>
      </c>
      <c r="N26" s="551">
        <v>1151</v>
      </c>
      <c r="O26" s="551">
        <v>54</v>
      </c>
      <c r="P26" s="551">
        <v>4417</v>
      </c>
      <c r="Q26" s="30"/>
      <c r="R26" s="30"/>
      <c r="S26" s="30"/>
      <c r="T26" s="47"/>
      <c r="U26" s="47"/>
      <c r="V26" s="47"/>
    </row>
    <row r="27" spans="1:22" s="15" customFormat="1" ht="12.75" customHeight="1" x14ac:dyDescent="0.2">
      <c r="A27" s="315" t="s">
        <v>232</v>
      </c>
      <c r="B27" s="551">
        <v>334</v>
      </c>
      <c r="C27" s="551">
        <v>2356</v>
      </c>
      <c r="D27" s="551"/>
      <c r="E27" s="551">
        <v>5119</v>
      </c>
      <c r="F27" s="551">
        <v>2440</v>
      </c>
      <c r="G27" s="551"/>
      <c r="H27" s="551">
        <v>125</v>
      </c>
      <c r="I27" s="551">
        <v>10374</v>
      </c>
      <c r="J27" s="551"/>
      <c r="K27" s="551">
        <v>3</v>
      </c>
      <c r="L27" s="551">
        <v>394</v>
      </c>
      <c r="M27" s="551">
        <v>1815</v>
      </c>
      <c r="N27" s="551">
        <v>765</v>
      </c>
      <c r="O27" s="551">
        <v>45</v>
      </c>
      <c r="P27" s="551">
        <v>3022</v>
      </c>
      <c r="Q27" s="30"/>
      <c r="R27" s="30"/>
      <c r="S27" s="30"/>
      <c r="T27" s="47"/>
      <c r="U27" s="47"/>
      <c r="V27" s="47"/>
    </row>
    <row r="28" spans="1:22" s="15" customFormat="1" ht="12.75" customHeight="1" x14ac:dyDescent="0.2">
      <c r="A28" s="315" t="s">
        <v>233</v>
      </c>
      <c r="B28" s="551">
        <v>735</v>
      </c>
      <c r="C28" s="551">
        <v>4922</v>
      </c>
      <c r="D28" s="551"/>
      <c r="E28" s="551">
        <v>8839</v>
      </c>
      <c r="F28" s="551">
        <v>3859</v>
      </c>
      <c r="G28" s="551"/>
      <c r="H28" s="551">
        <v>148</v>
      </c>
      <c r="I28" s="551">
        <v>18503</v>
      </c>
      <c r="J28" s="551"/>
      <c r="K28" s="551">
        <v>7</v>
      </c>
      <c r="L28" s="551">
        <v>766</v>
      </c>
      <c r="M28" s="551">
        <v>3524</v>
      </c>
      <c r="N28" s="551">
        <v>1298</v>
      </c>
      <c r="O28" s="551">
        <v>53</v>
      </c>
      <c r="P28" s="551">
        <v>5648</v>
      </c>
      <c r="Q28" s="30"/>
      <c r="R28" s="30"/>
      <c r="S28" s="30"/>
      <c r="T28" s="47"/>
      <c r="U28" s="47"/>
      <c r="V28" s="47"/>
    </row>
    <row r="29" spans="1:22" s="15" customFormat="1" ht="12.75" customHeight="1" x14ac:dyDescent="0.2">
      <c r="A29" s="315" t="s">
        <v>234</v>
      </c>
      <c r="B29" s="551">
        <v>683</v>
      </c>
      <c r="C29" s="551">
        <v>5278</v>
      </c>
      <c r="D29" s="551"/>
      <c r="E29" s="551">
        <v>10978</v>
      </c>
      <c r="F29" s="551">
        <v>4948</v>
      </c>
      <c r="G29" s="551"/>
      <c r="H29" s="551">
        <v>213</v>
      </c>
      <c r="I29" s="551">
        <v>22100</v>
      </c>
      <c r="J29" s="551"/>
      <c r="K29" s="551">
        <v>13</v>
      </c>
      <c r="L29" s="551">
        <v>576</v>
      </c>
      <c r="M29" s="551">
        <v>3812</v>
      </c>
      <c r="N29" s="551">
        <v>1454</v>
      </c>
      <c r="O29" s="551">
        <v>74</v>
      </c>
      <c r="P29" s="551">
        <v>5929</v>
      </c>
      <c r="Q29" s="30"/>
      <c r="R29" s="47"/>
      <c r="S29" s="47"/>
      <c r="T29" s="47"/>
      <c r="U29" s="47"/>
      <c r="V29" s="47"/>
    </row>
    <row r="30" spans="1:22" s="223" customFormat="1" ht="12.75" customHeight="1" x14ac:dyDescent="0.2">
      <c r="A30" s="74" t="s">
        <v>15</v>
      </c>
      <c r="B30" s="288">
        <f>SUM(B9:B29)</f>
        <v>11776</v>
      </c>
      <c r="C30" s="288">
        <f>SUM(C9:C29)</f>
        <v>116436</v>
      </c>
      <c r="D30" s="288"/>
      <c r="E30" s="288">
        <f>SUM(E9:E29)</f>
        <v>269912</v>
      </c>
      <c r="F30" s="288">
        <f>SUM(F9:F29)</f>
        <v>122837</v>
      </c>
      <c r="G30" s="288"/>
      <c r="H30" s="288">
        <f>SUM(H9:H29)</f>
        <v>5566</v>
      </c>
      <c r="I30" s="288">
        <f>SUM(I9:I29)</f>
        <v>526527</v>
      </c>
      <c r="J30" s="288"/>
      <c r="K30" s="288">
        <f t="shared" ref="K30:P30" si="0">SUM(K9:K29)</f>
        <v>285</v>
      </c>
      <c r="L30" s="288">
        <f t="shared" si="0"/>
        <v>23700</v>
      </c>
      <c r="M30" s="288">
        <f t="shared" si="0"/>
        <v>103250</v>
      </c>
      <c r="N30" s="288">
        <f t="shared" si="0"/>
        <v>41372</v>
      </c>
      <c r="O30" s="288">
        <f t="shared" si="0"/>
        <v>1923</v>
      </c>
      <c r="P30" s="288">
        <f t="shared" si="0"/>
        <v>170530</v>
      </c>
      <c r="Q30" s="30"/>
      <c r="R30" s="23"/>
      <c r="S30" s="23"/>
      <c r="T30" s="23"/>
      <c r="U30" s="23"/>
      <c r="V30" s="23"/>
    </row>
    <row r="35" spans="1:34" ht="12.75" customHeight="1" x14ac:dyDescent="0.2">
      <c r="A35" s="205" t="s">
        <v>256</v>
      </c>
    </row>
    <row r="36" spans="1:34" ht="12.75" customHeight="1" x14ac:dyDescent="0.2">
      <c r="A36" s="131" t="s">
        <v>607</v>
      </c>
      <c r="F36" s="22"/>
      <c r="G36" s="22"/>
    </row>
    <row r="37" spans="1:34" ht="12.75" customHeight="1" x14ac:dyDescent="0.2">
      <c r="A37" s="36" t="s">
        <v>608</v>
      </c>
      <c r="B37" s="25"/>
    </row>
    <row r="38" spans="1:34" ht="12.75" customHeight="1" x14ac:dyDescent="0.2">
      <c r="B38" s="17"/>
      <c r="C38" s="17"/>
      <c r="D38" s="17"/>
      <c r="E38" s="17"/>
      <c r="F38" s="17"/>
      <c r="G38" s="17"/>
      <c r="H38" s="17"/>
      <c r="I38" s="17"/>
      <c r="J38" s="17"/>
      <c r="K38" s="17"/>
      <c r="L38" s="17"/>
    </row>
    <row r="39" spans="1:34" ht="12.75" customHeight="1" x14ac:dyDescent="0.2">
      <c r="A39" s="326" t="s">
        <v>297</v>
      </c>
      <c r="B39" s="604" t="s">
        <v>300</v>
      </c>
      <c r="C39" s="604"/>
      <c r="D39" s="212"/>
      <c r="E39" s="604" t="s">
        <v>301</v>
      </c>
      <c r="F39" s="604"/>
      <c r="G39" s="206"/>
      <c r="H39" s="604" t="s">
        <v>298</v>
      </c>
      <c r="I39" s="604"/>
      <c r="J39" s="206"/>
      <c r="K39" s="604" t="s">
        <v>299</v>
      </c>
      <c r="L39" s="604"/>
      <c r="M39"/>
      <c r="N39"/>
      <c r="O39"/>
      <c r="P39"/>
      <c r="Q39"/>
    </row>
    <row r="40" spans="1:34" s="167" customFormat="1" ht="12.75" customHeight="1" x14ac:dyDescent="0.2">
      <c r="A40" s="17" t="s">
        <v>280</v>
      </c>
      <c r="B40" s="127" t="s">
        <v>257</v>
      </c>
      <c r="C40" s="127" t="s">
        <v>24</v>
      </c>
      <c r="D40" s="127"/>
      <c r="E40" s="127" t="s">
        <v>257</v>
      </c>
      <c r="F40" s="127" t="s">
        <v>24</v>
      </c>
      <c r="G40" s="127"/>
      <c r="H40" s="127" t="s">
        <v>257</v>
      </c>
      <c r="I40" s="127" t="s">
        <v>24</v>
      </c>
      <c r="J40" s="127"/>
      <c r="K40" s="127" t="s">
        <v>257</v>
      </c>
      <c r="L40" s="127" t="s">
        <v>24</v>
      </c>
      <c r="M40"/>
      <c r="N40"/>
      <c r="O40"/>
      <c r="P40"/>
      <c r="Q40"/>
      <c r="R40" s="18"/>
      <c r="S40" s="18"/>
      <c r="T40" s="18"/>
      <c r="U40" s="18"/>
      <c r="V40" s="18"/>
    </row>
    <row r="41" spans="1:34" s="15" customFormat="1" ht="12.75" customHeight="1" x14ac:dyDescent="0.2">
      <c r="A41" s="14" t="s">
        <v>248</v>
      </c>
      <c r="B41" s="555">
        <v>223148</v>
      </c>
      <c r="C41" s="555">
        <v>257149</v>
      </c>
      <c r="D41" s="555"/>
      <c r="E41" s="555">
        <v>973</v>
      </c>
      <c r="F41" s="555">
        <v>7636</v>
      </c>
      <c r="G41" s="555"/>
      <c r="H41" s="555">
        <v>2134</v>
      </c>
      <c r="I41" s="555">
        <v>9642</v>
      </c>
      <c r="J41" s="555"/>
      <c r="K41" s="555">
        <v>31</v>
      </c>
      <c r="L41" s="555">
        <v>254</v>
      </c>
      <c r="M41"/>
      <c r="N41"/>
      <c r="O41"/>
      <c r="P41"/>
      <c r="Q41"/>
      <c r="R41"/>
      <c r="S41"/>
      <c r="T41" s="30"/>
      <c r="U41" s="47"/>
      <c r="V41" s="47"/>
      <c r="W41" s="47"/>
      <c r="X41" s="30"/>
      <c r="Y41" s="30"/>
      <c r="Z41" s="30"/>
      <c r="AA41" s="30"/>
      <c r="AB41" s="30"/>
      <c r="AC41" s="30"/>
      <c r="AD41" s="30"/>
      <c r="AE41" s="30"/>
      <c r="AF41" s="47"/>
      <c r="AG41" s="47"/>
      <c r="AH41" s="47"/>
    </row>
    <row r="42" spans="1:34" s="15" customFormat="1" ht="12.75" customHeight="1" x14ac:dyDescent="0.2">
      <c r="A42" s="14" t="s">
        <v>249</v>
      </c>
      <c r="B42" s="555">
        <v>907304</v>
      </c>
      <c r="C42" s="555">
        <v>1040285</v>
      </c>
      <c r="D42" s="555"/>
      <c r="E42" s="555">
        <v>18144</v>
      </c>
      <c r="F42" s="555">
        <v>132708</v>
      </c>
      <c r="G42" s="555"/>
      <c r="H42" s="555">
        <v>12213</v>
      </c>
      <c r="I42" s="555">
        <v>104223</v>
      </c>
      <c r="J42" s="555"/>
      <c r="K42" s="555">
        <v>2914</v>
      </c>
      <c r="L42" s="555">
        <v>20786</v>
      </c>
      <c r="M42"/>
      <c r="N42"/>
      <c r="O42"/>
      <c r="P42"/>
      <c r="Q42"/>
      <c r="R42"/>
      <c r="S42"/>
      <c r="T42" s="30"/>
      <c r="U42" s="30"/>
      <c r="V42" s="30"/>
      <c r="W42" s="30"/>
      <c r="X42" s="30"/>
      <c r="Y42" s="30"/>
      <c r="Z42" s="30"/>
      <c r="AA42" s="30"/>
      <c r="AB42" s="30"/>
      <c r="AC42" s="30"/>
      <c r="AD42" s="30"/>
      <c r="AE42" s="30"/>
      <c r="AF42" s="47"/>
      <c r="AG42" s="47"/>
      <c r="AH42" s="47"/>
    </row>
    <row r="43" spans="1:34" s="15" customFormat="1" ht="12.75" customHeight="1" x14ac:dyDescent="0.2">
      <c r="A43" s="14" t="s">
        <v>250</v>
      </c>
      <c r="B43" s="555">
        <v>1003767</v>
      </c>
      <c r="C43" s="555">
        <v>1117558</v>
      </c>
      <c r="D43" s="555"/>
      <c r="E43" s="555">
        <v>196461</v>
      </c>
      <c r="F43" s="555">
        <v>449673</v>
      </c>
      <c r="G43" s="555"/>
      <c r="H43" s="555">
        <v>20854</v>
      </c>
      <c r="I43" s="555">
        <v>249058</v>
      </c>
      <c r="J43" s="555"/>
      <c r="K43" s="555">
        <v>11136</v>
      </c>
      <c r="L43" s="555">
        <v>92114</v>
      </c>
      <c r="M43"/>
      <c r="N43"/>
      <c r="O43"/>
      <c r="P43"/>
      <c r="Q43"/>
      <c r="R43"/>
      <c r="S43"/>
      <c r="T43" s="30"/>
      <c r="U43" s="30"/>
      <c r="V43" s="30"/>
      <c r="W43" s="30"/>
      <c r="X43" s="30"/>
      <c r="Y43" s="30"/>
      <c r="Z43" s="30"/>
      <c r="AA43" s="30"/>
      <c r="AB43" s="30"/>
      <c r="AC43" s="30"/>
      <c r="AD43" s="30"/>
      <c r="AE43" s="30"/>
      <c r="AF43" s="47"/>
      <c r="AG43" s="47"/>
      <c r="AH43" s="47"/>
    </row>
    <row r="44" spans="1:34" s="15" customFormat="1" ht="12.75" customHeight="1" x14ac:dyDescent="0.2">
      <c r="A44" s="14" t="s">
        <v>251</v>
      </c>
      <c r="B44" s="555">
        <v>629867</v>
      </c>
      <c r="C44" s="555">
        <v>666376</v>
      </c>
      <c r="D44" s="555"/>
      <c r="E44" s="555">
        <v>546270</v>
      </c>
      <c r="F44" s="555">
        <v>607405</v>
      </c>
      <c r="G44" s="555"/>
      <c r="H44" s="555">
        <v>6079</v>
      </c>
      <c r="I44" s="555">
        <v>116758</v>
      </c>
      <c r="J44" s="555"/>
      <c r="K44" s="555">
        <v>3149</v>
      </c>
      <c r="L44" s="555">
        <v>38223</v>
      </c>
      <c r="M44"/>
      <c r="N44"/>
      <c r="O44"/>
      <c r="P44"/>
      <c r="Q44"/>
      <c r="R44"/>
      <c r="S44"/>
      <c r="T44" s="30"/>
      <c r="U44" s="30"/>
      <c r="V44" s="30"/>
      <c r="W44" s="30"/>
      <c r="X44" s="30"/>
      <c r="Y44" s="30"/>
      <c r="Z44" s="30"/>
      <c r="AA44" s="30"/>
      <c r="AB44" s="30"/>
      <c r="AC44" s="30"/>
      <c r="AD44" s="30"/>
      <c r="AE44" s="30"/>
      <c r="AF44" s="47"/>
      <c r="AG44" s="47"/>
      <c r="AH44" s="47"/>
    </row>
    <row r="45" spans="1:34" s="15" customFormat="1" ht="12.75" customHeight="1" x14ac:dyDescent="0.2">
      <c r="A45" s="14" t="s">
        <v>252</v>
      </c>
      <c r="B45" s="555">
        <v>194661</v>
      </c>
      <c r="C45" s="555">
        <v>176501</v>
      </c>
      <c r="D45" s="555"/>
      <c r="E45" s="555">
        <v>183729</v>
      </c>
      <c r="F45" s="555">
        <v>171603</v>
      </c>
      <c r="G45" s="555"/>
      <c r="H45" s="555">
        <v>181</v>
      </c>
      <c r="I45" s="555">
        <v>5385</v>
      </c>
      <c r="J45" s="555"/>
      <c r="K45" s="555">
        <v>71</v>
      </c>
      <c r="L45" s="555">
        <v>1852</v>
      </c>
      <c r="M45"/>
      <c r="N45"/>
      <c r="O45"/>
      <c r="P45"/>
      <c r="Q45"/>
      <c r="R45"/>
      <c r="S45"/>
      <c r="T45" s="30"/>
      <c r="U45" s="30"/>
      <c r="V45" s="30"/>
      <c r="W45" s="30"/>
      <c r="X45" s="30"/>
      <c r="Y45" s="30"/>
      <c r="Z45" s="30"/>
      <c r="AA45" s="30"/>
      <c r="AB45" s="30"/>
      <c r="AC45" s="30"/>
      <c r="AD45" s="30"/>
      <c r="AE45" s="30"/>
      <c r="AF45" s="47"/>
      <c r="AG45" s="47"/>
      <c r="AH45" s="47"/>
    </row>
    <row r="46" spans="1:34" s="223" customFormat="1" ht="12.75" customHeight="1" x14ac:dyDescent="0.2">
      <c r="A46" s="74" t="s">
        <v>15</v>
      </c>
      <c r="B46" s="526">
        <f>SUM(B41:B45)</f>
        <v>2958747</v>
      </c>
      <c r="C46" s="526">
        <f>SUM(C41:C45)</f>
        <v>3257869</v>
      </c>
      <c r="D46" s="526"/>
      <c r="E46" s="526">
        <f t="shared" ref="E46:F46" si="1">SUM(E41:E45)</f>
        <v>945577</v>
      </c>
      <c r="F46" s="526">
        <f t="shared" si="1"/>
        <v>1369025</v>
      </c>
      <c r="G46" s="526"/>
      <c r="H46" s="526">
        <f t="shared" ref="H46:I46" si="2">SUM(H41:H45)</f>
        <v>41461</v>
      </c>
      <c r="I46" s="526">
        <f t="shared" si="2"/>
        <v>485066</v>
      </c>
      <c r="J46" s="526"/>
      <c r="K46" s="526">
        <f t="shared" ref="K46:L46" si="3">SUM(K41:K45)</f>
        <v>17301</v>
      </c>
      <c r="L46" s="526">
        <f t="shared" si="3"/>
        <v>153229</v>
      </c>
      <c r="M46"/>
      <c r="N46"/>
      <c r="O46"/>
      <c r="P46"/>
      <c r="Q46"/>
      <c r="R46" s="23"/>
      <c r="S46" s="23"/>
      <c r="T46" s="23"/>
      <c r="U46" s="23"/>
      <c r="V46" s="23"/>
    </row>
    <row r="47" spans="1:34" ht="12.75" customHeight="1" x14ac:dyDescent="0.2">
      <c r="I47" s="47"/>
      <c r="J47" s="47"/>
      <c r="M47"/>
      <c r="N47"/>
      <c r="O47"/>
      <c r="P47"/>
    </row>
    <row r="50" spans="8:26" ht="12.75" customHeight="1" x14ac:dyDescent="0.2">
      <c r="H50" s="21"/>
      <c r="I50" s="21"/>
      <c r="J50" s="21"/>
      <c r="W50" s="22"/>
      <c r="X50" s="22"/>
      <c r="Y50" s="22"/>
    </row>
    <row r="51" spans="8:26" ht="12.75" customHeight="1" x14ac:dyDescent="0.2">
      <c r="H51" s="21"/>
      <c r="I51" s="21"/>
      <c r="J51" s="21"/>
      <c r="K51" s="21"/>
      <c r="W51" s="22"/>
      <c r="X51" s="22"/>
      <c r="Y51" s="22"/>
      <c r="Z51" s="22"/>
    </row>
    <row r="52" spans="8:26" ht="12.75" customHeight="1" x14ac:dyDescent="0.2">
      <c r="H52" s="21"/>
      <c r="I52" s="21"/>
      <c r="J52" s="21"/>
      <c r="K52" s="21"/>
      <c r="W52" s="22"/>
      <c r="X52" s="22"/>
      <c r="Y52" s="22"/>
      <c r="Z52" s="22"/>
    </row>
    <row r="53" spans="8:26" ht="12.75" customHeight="1" x14ac:dyDescent="0.2">
      <c r="H53" s="21"/>
      <c r="I53" s="21"/>
      <c r="J53" s="21"/>
      <c r="K53" s="21"/>
      <c r="W53" s="22"/>
      <c r="X53" s="22"/>
      <c r="Y53" s="22"/>
      <c r="Z53" s="22"/>
    </row>
    <row r="54" spans="8:26" ht="12.75" customHeight="1" x14ac:dyDescent="0.2">
      <c r="H54" s="21"/>
      <c r="I54" s="21"/>
      <c r="J54" s="21"/>
      <c r="K54" s="21"/>
      <c r="W54" s="22"/>
      <c r="X54" s="22"/>
      <c r="Y54" s="22"/>
      <c r="Z54" s="22"/>
    </row>
    <row r="55" spans="8:26" ht="12.75" customHeight="1" x14ac:dyDescent="0.2">
      <c r="H55" s="21"/>
      <c r="I55" s="21"/>
      <c r="J55" s="21"/>
      <c r="K55" s="21"/>
      <c r="W55" s="22"/>
      <c r="X55" s="22"/>
      <c r="Y55" s="22"/>
      <c r="Z55" s="22"/>
    </row>
    <row r="56" spans="8:26" ht="12.75" customHeight="1" x14ac:dyDescent="0.2">
      <c r="H56" s="21"/>
      <c r="I56" s="21"/>
      <c r="J56" s="21"/>
      <c r="K56" s="21"/>
      <c r="L56" s="21"/>
      <c r="M56" s="21"/>
      <c r="W56" s="22"/>
    </row>
  </sheetData>
  <mergeCells count="8">
    <mergeCell ref="B6:I6"/>
    <mergeCell ref="B7:H7"/>
    <mergeCell ref="K6:P6"/>
    <mergeCell ref="K7:O7"/>
    <mergeCell ref="B39:C39"/>
    <mergeCell ref="E39:F39"/>
    <mergeCell ref="H39:I39"/>
    <mergeCell ref="K39:L39"/>
  </mergeCells>
  <phoneticPr fontId="6" type="noConversion"/>
  <pageMargins left="0.70866141732283472" right="0.15748031496062992" top="0.98425196850393704" bottom="0.55118110236220474" header="0.51181102362204722" footer="0.51181102362204722"/>
  <pageSetup paperSize="9" scale="67" orientation="portrait" r:id="rId1"/>
  <headerFooter alignWithMargins="0">
    <oddHeader>&amp;R&amp;"Arial,Fet"KÖRKORT</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10"/>
  <sheetViews>
    <sheetView workbookViewId="0">
      <selection activeCell="C11" sqref="C11"/>
    </sheetView>
  </sheetViews>
  <sheetFormatPr defaultRowHeight="12.75" x14ac:dyDescent="0.2"/>
  <cols>
    <col min="2" max="2" width="24.140625" bestFit="1" customWidth="1"/>
    <col min="3" max="3" width="18.7109375" bestFit="1" customWidth="1"/>
    <col min="258" max="258" width="24.140625" bestFit="1" customWidth="1"/>
    <col min="259" max="259" width="18.7109375" bestFit="1" customWidth="1"/>
    <col min="514" max="514" width="24.140625" bestFit="1" customWidth="1"/>
    <col min="515" max="515" width="18.7109375" bestFit="1" customWidth="1"/>
    <col min="770" max="770" width="24.140625" bestFit="1" customWidth="1"/>
    <col min="771" max="771" width="18.7109375" bestFit="1" customWidth="1"/>
    <col min="1026" max="1026" width="24.140625" bestFit="1" customWidth="1"/>
    <col min="1027" max="1027" width="18.7109375" bestFit="1" customWidth="1"/>
    <col min="1282" max="1282" width="24.140625" bestFit="1" customWidth="1"/>
    <col min="1283" max="1283" width="18.7109375" bestFit="1" customWidth="1"/>
    <col min="1538" max="1538" width="24.140625" bestFit="1" customWidth="1"/>
    <col min="1539" max="1539" width="18.7109375" bestFit="1" customWidth="1"/>
    <col min="1794" max="1794" width="24.140625" bestFit="1" customWidth="1"/>
    <col min="1795" max="1795" width="18.7109375" bestFit="1" customWidth="1"/>
    <col min="2050" max="2050" width="24.140625" bestFit="1" customWidth="1"/>
    <col min="2051" max="2051" width="18.7109375" bestFit="1" customWidth="1"/>
    <col min="2306" max="2306" width="24.140625" bestFit="1" customWidth="1"/>
    <col min="2307" max="2307" width="18.7109375" bestFit="1" customWidth="1"/>
    <col min="2562" max="2562" width="24.140625" bestFit="1" customWidth="1"/>
    <col min="2563" max="2563" width="18.7109375" bestFit="1" customWidth="1"/>
    <col min="2818" max="2818" width="24.140625" bestFit="1" customWidth="1"/>
    <col min="2819" max="2819" width="18.7109375" bestFit="1" customWidth="1"/>
    <col min="3074" max="3074" width="24.140625" bestFit="1" customWidth="1"/>
    <col min="3075" max="3075" width="18.7109375" bestFit="1" customWidth="1"/>
    <col min="3330" max="3330" width="24.140625" bestFit="1" customWidth="1"/>
    <col min="3331" max="3331" width="18.7109375" bestFit="1" customWidth="1"/>
    <col min="3586" max="3586" width="24.140625" bestFit="1" customWidth="1"/>
    <col min="3587" max="3587" width="18.7109375" bestFit="1" customWidth="1"/>
    <col min="3842" max="3842" width="24.140625" bestFit="1" customWidth="1"/>
    <col min="3843" max="3843" width="18.7109375" bestFit="1" customWidth="1"/>
    <col min="4098" max="4098" width="24.140625" bestFit="1" customWidth="1"/>
    <col min="4099" max="4099" width="18.7109375" bestFit="1" customWidth="1"/>
    <col min="4354" max="4354" width="24.140625" bestFit="1" customWidth="1"/>
    <col min="4355" max="4355" width="18.7109375" bestFit="1" customWidth="1"/>
    <col min="4610" max="4610" width="24.140625" bestFit="1" customWidth="1"/>
    <col min="4611" max="4611" width="18.7109375" bestFit="1" customWidth="1"/>
    <col min="4866" max="4866" width="24.140625" bestFit="1" customWidth="1"/>
    <col min="4867" max="4867" width="18.7109375" bestFit="1" customWidth="1"/>
    <col min="5122" max="5122" width="24.140625" bestFit="1" customWidth="1"/>
    <col min="5123" max="5123" width="18.7109375" bestFit="1" customWidth="1"/>
    <col min="5378" max="5378" width="24.140625" bestFit="1" customWidth="1"/>
    <col min="5379" max="5379" width="18.7109375" bestFit="1" customWidth="1"/>
    <col min="5634" max="5634" width="24.140625" bestFit="1" customWidth="1"/>
    <col min="5635" max="5635" width="18.7109375" bestFit="1" customWidth="1"/>
    <col min="5890" max="5890" width="24.140625" bestFit="1" customWidth="1"/>
    <col min="5891" max="5891" width="18.7109375" bestFit="1" customWidth="1"/>
    <col min="6146" max="6146" width="24.140625" bestFit="1" customWidth="1"/>
    <col min="6147" max="6147" width="18.7109375" bestFit="1" customWidth="1"/>
    <col min="6402" max="6402" width="24.140625" bestFit="1" customWidth="1"/>
    <col min="6403" max="6403" width="18.7109375" bestFit="1" customWidth="1"/>
    <col min="6658" max="6658" width="24.140625" bestFit="1" customWidth="1"/>
    <col min="6659" max="6659" width="18.7109375" bestFit="1" customWidth="1"/>
    <col min="6914" max="6914" width="24.140625" bestFit="1" customWidth="1"/>
    <col min="6915" max="6915" width="18.7109375" bestFit="1" customWidth="1"/>
    <col min="7170" max="7170" width="24.140625" bestFit="1" customWidth="1"/>
    <col min="7171" max="7171" width="18.7109375" bestFit="1" customWidth="1"/>
    <col min="7426" max="7426" width="24.140625" bestFit="1" customWidth="1"/>
    <col min="7427" max="7427" width="18.7109375" bestFit="1" customWidth="1"/>
    <col min="7682" max="7682" width="24.140625" bestFit="1" customWidth="1"/>
    <col min="7683" max="7683" width="18.7109375" bestFit="1" customWidth="1"/>
    <col min="7938" max="7938" width="24.140625" bestFit="1" customWidth="1"/>
    <col min="7939" max="7939" width="18.7109375" bestFit="1" customWidth="1"/>
    <col min="8194" max="8194" width="24.140625" bestFit="1" customWidth="1"/>
    <col min="8195" max="8195" width="18.7109375" bestFit="1" customWidth="1"/>
    <col min="8450" max="8450" width="24.140625" bestFit="1" customWidth="1"/>
    <col min="8451" max="8451" width="18.7109375" bestFit="1" customWidth="1"/>
    <col min="8706" max="8706" width="24.140625" bestFit="1" customWidth="1"/>
    <col min="8707" max="8707" width="18.7109375" bestFit="1" customWidth="1"/>
    <col min="8962" max="8962" width="24.140625" bestFit="1" customWidth="1"/>
    <col min="8963" max="8963" width="18.7109375" bestFit="1" customWidth="1"/>
    <col min="9218" max="9218" width="24.140625" bestFit="1" customWidth="1"/>
    <col min="9219" max="9219" width="18.7109375" bestFit="1" customWidth="1"/>
    <col min="9474" max="9474" width="24.140625" bestFit="1" customWidth="1"/>
    <col min="9475" max="9475" width="18.7109375" bestFit="1" customWidth="1"/>
    <col min="9730" max="9730" width="24.140625" bestFit="1" customWidth="1"/>
    <col min="9731" max="9731" width="18.7109375" bestFit="1" customWidth="1"/>
    <col min="9986" max="9986" width="24.140625" bestFit="1" customWidth="1"/>
    <col min="9987" max="9987" width="18.7109375" bestFit="1" customWidth="1"/>
    <col min="10242" max="10242" width="24.140625" bestFit="1" customWidth="1"/>
    <col min="10243" max="10243" width="18.7109375" bestFit="1" customWidth="1"/>
    <col min="10498" max="10498" width="24.140625" bestFit="1" customWidth="1"/>
    <col min="10499" max="10499" width="18.7109375" bestFit="1" customWidth="1"/>
    <col min="10754" max="10754" width="24.140625" bestFit="1" customWidth="1"/>
    <col min="10755" max="10755" width="18.7109375" bestFit="1" customWidth="1"/>
    <col min="11010" max="11010" width="24.140625" bestFit="1" customWidth="1"/>
    <col min="11011" max="11011" width="18.7109375" bestFit="1" customWidth="1"/>
    <col min="11266" max="11266" width="24.140625" bestFit="1" customWidth="1"/>
    <col min="11267" max="11267" width="18.7109375" bestFit="1" customWidth="1"/>
    <col min="11522" max="11522" width="24.140625" bestFit="1" customWidth="1"/>
    <col min="11523" max="11523" width="18.7109375" bestFit="1" customWidth="1"/>
    <col min="11778" max="11778" width="24.140625" bestFit="1" customWidth="1"/>
    <col min="11779" max="11779" width="18.7109375" bestFit="1" customWidth="1"/>
    <col min="12034" max="12034" width="24.140625" bestFit="1" customWidth="1"/>
    <col min="12035" max="12035" width="18.7109375" bestFit="1" customWidth="1"/>
    <col min="12290" max="12290" width="24.140625" bestFit="1" customWidth="1"/>
    <col min="12291" max="12291" width="18.7109375" bestFit="1" customWidth="1"/>
    <col min="12546" max="12546" width="24.140625" bestFit="1" customWidth="1"/>
    <col min="12547" max="12547" width="18.7109375" bestFit="1" customWidth="1"/>
    <col min="12802" max="12802" width="24.140625" bestFit="1" customWidth="1"/>
    <col min="12803" max="12803" width="18.7109375" bestFit="1" customWidth="1"/>
    <col min="13058" max="13058" width="24.140625" bestFit="1" customWidth="1"/>
    <col min="13059" max="13059" width="18.7109375" bestFit="1" customWidth="1"/>
    <col min="13314" max="13314" width="24.140625" bestFit="1" customWidth="1"/>
    <col min="13315" max="13315" width="18.7109375" bestFit="1" customWidth="1"/>
    <col min="13570" max="13570" width="24.140625" bestFit="1" customWidth="1"/>
    <col min="13571" max="13571" width="18.7109375" bestFit="1" customWidth="1"/>
    <col min="13826" max="13826" width="24.140625" bestFit="1" customWidth="1"/>
    <col min="13827" max="13827" width="18.7109375" bestFit="1" customWidth="1"/>
    <col min="14082" max="14082" width="24.140625" bestFit="1" customWidth="1"/>
    <col min="14083" max="14083" width="18.7109375" bestFit="1" customWidth="1"/>
    <col min="14338" max="14338" width="24.140625" bestFit="1" customWidth="1"/>
    <col min="14339" max="14339" width="18.7109375" bestFit="1" customWidth="1"/>
    <col min="14594" max="14594" width="24.140625" bestFit="1" customWidth="1"/>
    <col min="14595" max="14595" width="18.7109375" bestFit="1" customWidth="1"/>
    <col min="14850" max="14850" width="24.140625" bestFit="1" customWidth="1"/>
    <col min="14851" max="14851" width="18.7109375" bestFit="1" customWidth="1"/>
    <col min="15106" max="15106" width="24.140625" bestFit="1" customWidth="1"/>
    <col min="15107" max="15107" width="18.7109375" bestFit="1" customWidth="1"/>
    <col min="15362" max="15362" width="24.140625" bestFit="1" customWidth="1"/>
    <col min="15363" max="15363" width="18.7109375" bestFit="1" customWidth="1"/>
    <col min="15618" max="15618" width="24.140625" bestFit="1" customWidth="1"/>
    <col min="15619" max="15619" width="18.7109375" bestFit="1" customWidth="1"/>
    <col min="15874" max="15874" width="24.140625" bestFit="1" customWidth="1"/>
    <col min="15875" max="15875" width="18.7109375" bestFit="1" customWidth="1"/>
    <col min="16130" max="16130" width="24.140625" bestFit="1" customWidth="1"/>
    <col min="16131" max="16131" width="18.7109375" bestFit="1" customWidth="1"/>
  </cols>
  <sheetData>
    <row r="1" spans="1:3" x14ac:dyDescent="0.2">
      <c r="A1" s="392" t="s">
        <v>475</v>
      </c>
    </row>
    <row r="4" spans="1:3" ht="12.75" customHeight="1" x14ac:dyDescent="0.2">
      <c r="A4" s="70" t="s">
        <v>305</v>
      </c>
      <c r="B4" s="393" t="s">
        <v>476</v>
      </c>
      <c r="C4" s="394" t="s">
        <v>477</v>
      </c>
    </row>
    <row r="5" spans="1:3" ht="12.75" customHeight="1" x14ac:dyDescent="0.2">
      <c r="A5" s="70" t="s">
        <v>478</v>
      </c>
      <c r="B5" s="393" t="s">
        <v>479</v>
      </c>
      <c r="C5" s="394" t="s">
        <v>480</v>
      </c>
    </row>
    <row r="6" spans="1:3" x14ac:dyDescent="0.2">
      <c r="A6" s="70" t="s">
        <v>40</v>
      </c>
      <c r="B6" s="393" t="s">
        <v>481</v>
      </c>
      <c r="C6" s="394" t="s">
        <v>482</v>
      </c>
    </row>
    <row r="7" spans="1:3" x14ac:dyDescent="0.2">
      <c r="A7" s="70" t="s">
        <v>483</v>
      </c>
      <c r="B7" s="393" t="s">
        <v>484</v>
      </c>
      <c r="C7" s="394" t="s">
        <v>485</v>
      </c>
    </row>
    <row r="8" spans="1:3" x14ac:dyDescent="0.2">
      <c r="A8" s="70" t="s">
        <v>486</v>
      </c>
      <c r="B8" s="393" t="s">
        <v>487</v>
      </c>
      <c r="C8" s="394" t="s">
        <v>488</v>
      </c>
    </row>
    <row r="9" spans="1:3" x14ac:dyDescent="0.2">
      <c r="A9" s="70" t="s">
        <v>468</v>
      </c>
      <c r="B9" s="393" t="s">
        <v>489</v>
      </c>
      <c r="C9" s="394" t="s">
        <v>490</v>
      </c>
    </row>
    <row r="10" spans="1:3" x14ac:dyDescent="0.2">
      <c r="A10" s="70"/>
      <c r="B10" s="393"/>
      <c r="C10" s="39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rgb="FF00B050"/>
    <pageSetUpPr fitToPage="1"/>
  </sheetPr>
  <dimension ref="A1:AF44"/>
  <sheetViews>
    <sheetView showGridLines="0" zoomScaleNormal="100" workbookViewId="0"/>
  </sheetViews>
  <sheetFormatPr defaultColWidth="9.140625" defaultRowHeight="12.75" customHeight="1" x14ac:dyDescent="0.2"/>
  <cols>
    <col min="1" max="1" width="7.28515625" style="113" customWidth="1"/>
    <col min="2" max="2" width="9.28515625" style="113" customWidth="1"/>
    <col min="3" max="3" width="11.7109375" style="114" customWidth="1"/>
    <col min="4" max="4" width="12.7109375" style="114" bestFit="1" customWidth="1"/>
    <col min="5" max="5" width="2.5703125" style="114" customWidth="1"/>
    <col min="6" max="6" width="10.28515625" style="113" customWidth="1"/>
    <col min="7" max="7" width="3.7109375" style="113" customWidth="1"/>
    <col min="8" max="8" width="13.5703125" style="113" customWidth="1"/>
    <col min="9" max="9" width="3.5703125" style="113" customWidth="1"/>
    <col min="10" max="10" width="11" style="113" customWidth="1"/>
    <col min="11" max="11" width="2.5703125" style="113" customWidth="1"/>
    <col min="12" max="12" width="11.42578125" style="113" customWidth="1"/>
    <col min="13" max="13" width="3" style="113" customWidth="1"/>
    <col min="14" max="14" width="13.42578125" style="113" customWidth="1"/>
    <col min="15" max="29" width="8.7109375" customWidth="1"/>
    <col min="30" max="16384" width="9.140625" style="113"/>
  </cols>
  <sheetData>
    <row r="1" spans="1:32" ht="12.75" customHeight="1" x14ac:dyDescent="0.25">
      <c r="N1" s="115"/>
    </row>
    <row r="2" spans="1:32" s="116" customFormat="1" ht="12.75" customHeight="1" x14ac:dyDescent="0.2">
      <c r="A2" s="88" t="s">
        <v>0</v>
      </c>
      <c r="C2" s="117"/>
      <c r="D2" s="117"/>
      <c r="E2" s="117"/>
      <c r="I2" s="441"/>
      <c r="K2" s="441"/>
      <c r="M2" s="441"/>
      <c r="O2"/>
      <c r="P2"/>
      <c r="Q2"/>
      <c r="R2"/>
      <c r="S2"/>
      <c r="T2"/>
      <c r="U2"/>
      <c r="V2"/>
      <c r="W2"/>
      <c r="X2"/>
      <c r="Y2"/>
      <c r="Z2"/>
      <c r="AA2"/>
      <c r="AB2"/>
      <c r="AC2"/>
    </row>
    <row r="3" spans="1:32" s="116" customFormat="1" ht="12.75" customHeight="1" x14ac:dyDescent="0.2">
      <c r="A3" s="116" t="s">
        <v>515</v>
      </c>
      <c r="C3" s="117"/>
      <c r="D3" s="117"/>
      <c r="E3" s="117"/>
      <c r="I3" s="441"/>
      <c r="K3" s="441"/>
      <c r="M3" s="441"/>
      <c r="O3"/>
      <c r="P3"/>
      <c r="Q3"/>
      <c r="R3"/>
      <c r="S3"/>
      <c r="T3"/>
      <c r="U3"/>
      <c r="V3"/>
      <c r="W3"/>
      <c r="X3"/>
      <c r="Y3"/>
      <c r="Z3"/>
      <c r="AA3"/>
      <c r="AB3"/>
      <c r="AC3"/>
    </row>
    <row r="4" spans="1:32" s="118" customFormat="1" ht="12.75" customHeight="1" x14ac:dyDescent="0.2">
      <c r="A4" s="118" t="s">
        <v>501</v>
      </c>
      <c r="C4" s="119"/>
      <c r="D4" s="119"/>
      <c r="E4" s="119"/>
      <c r="I4" s="442"/>
      <c r="K4" s="442"/>
      <c r="M4" s="442"/>
      <c r="O4"/>
      <c r="P4"/>
      <c r="Q4"/>
      <c r="R4"/>
      <c r="S4"/>
      <c r="T4"/>
      <c r="U4"/>
      <c r="V4"/>
      <c r="W4"/>
      <c r="X4"/>
      <c r="Y4"/>
      <c r="Z4"/>
      <c r="AA4"/>
      <c r="AB4"/>
      <c r="AC4"/>
    </row>
    <row r="5" spans="1:32" s="122" customFormat="1" ht="12.75" customHeight="1" x14ac:dyDescent="0.2">
      <c r="A5" s="120"/>
      <c r="B5" s="120"/>
      <c r="C5" s="121"/>
      <c r="D5" s="121"/>
      <c r="E5" s="121"/>
      <c r="F5" s="120"/>
      <c r="G5" s="120"/>
      <c r="H5" s="120"/>
      <c r="I5" s="120"/>
      <c r="J5" s="120"/>
      <c r="K5" s="120"/>
      <c r="L5" s="120"/>
      <c r="M5" s="120"/>
      <c r="N5" s="120"/>
      <c r="O5"/>
      <c r="P5"/>
      <c r="Q5"/>
      <c r="R5"/>
      <c r="S5"/>
      <c r="T5"/>
      <c r="U5"/>
      <c r="V5"/>
      <c r="W5"/>
      <c r="X5"/>
      <c r="Y5"/>
      <c r="Z5"/>
      <c r="AA5"/>
      <c r="AB5"/>
      <c r="AC5"/>
    </row>
    <row r="6" spans="1:32" s="59" customFormat="1" ht="12.75" customHeight="1" x14ac:dyDescent="0.2">
      <c r="B6" s="27" t="s">
        <v>2</v>
      </c>
      <c r="C6" s="123"/>
      <c r="D6" s="123"/>
      <c r="E6" s="10"/>
      <c r="F6" s="28" t="s">
        <v>3</v>
      </c>
      <c r="G6" s="28"/>
      <c r="H6" s="124"/>
      <c r="I6" s="124"/>
      <c r="J6" s="124"/>
      <c r="K6" s="124"/>
      <c r="L6" s="125"/>
      <c r="M6" s="125"/>
      <c r="N6" s="123"/>
      <c r="O6"/>
      <c r="P6"/>
      <c r="Q6"/>
      <c r="R6"/>
      <c r="S6"/>
      <c r="T6"/>
      <c r="U6"/>
      <c r="V6"/>
      <c r="W6"/>
      <c r="X6"/>
      <c r="Y6"/>
      <c r="Z6"/>
      <c r="AA6"/>
      <c r="AB6"/>
      <c r="AC6"/>
    </row>
    <row r="7" spans="1:32" s="19" customFormat="1" ht="26.25" customHeight="1" x14ac:dyDescent="0.2">
      <c r="A7" s="126"/>
      <c r="C7" s="20" t="s">
        <v>4</v>
      </c>
      <c r="D7" s="57" t="s">
        <v>217</v>
      </c>
      <c r="E7" s="13"/>
      <c r="F7" s="20" t="s">
        <v>5</v>
      </c>
      <c r="G7" s="20"/>
      <c r="L7" s="58" t="s">
        <v>8</v>
      </c>
      <c r="M7" s="58"/>
      <c r="N7" s="44"/>
      <c r="O7"/>
      <c r="P7"/>
      <c r="Q7"/>
      <c r="R7"/>
      <c r="S7"/>
      <c r="T7"/>
      <c r="U7"/>
      <c r="V7"/>
      <c r="W7"/>
      <c r="X7"/>
      <c r="Y7"/>
      <c r="Z7"/>
      <c r="AA7"/>
      <c r="AB7"/>
      <c r="AC7"/>
    </row>
    <row r="8" spans="1:32" s="19" customFormat="1" ht="12.75" customHeight="1" x14ac:dyDescent="0.2">
      <c r="A8" s="12"/>
      <c r="B8" s="12"/>
      <c r="C8" s="13" t="s">
        <v>9</v>
      </c>
      <c r="D8" s="56" t="s">
        <v>418</v>
      </c>
      <c r="E8" s="56"/>
      <c r="F8" s="13" t="s">
        <v>10</v>
      </c>
      <c r="G8" s="13"/>
      <c r="H8" s="13" t="s">
        <v>6</v>
      </c>
      <c r="I8" s="13"/>
      <c r="J8" s="13" t="s">
        <v>7</v>
      </c>
      <c r="K8" s="13"/>
      <c r="L8" s="13" t="s">
        <v>12</v>
      </c>
      <c r="M8" s="13"/>
      <c r="N8" s="13"/>
      <c r="O8"/>
      <c r="P8"/>
      <c r="Q8"/>
      <c r="R8"/>
      <c r="S8"/>
      <c r="T8"/>
      <c r="U8"/>
      <c r="V8"/>
      <c r="W8"/>
      <c r="X8"/>
      <c r="Y8"/>
      <c r="Z8"/>
      <c r="AA8"/>
      <c r="AB8"/>
      <c r="AC8"/>
    </row>
    <row r="9" spans="1:32" s="19" customFormat="1" ht="12.75" customHeight="1" x14ac:dyDescent="0.2">
      <c r="A9" s="124" t="s">
        <v>1</v>
      </c>
      <c r="B9" s="127" t="s">
        <v>15</v>
      </c>
      <c r="C9" s="127" t="s">
        <v>13</v>
      </c>
      <c r="D9" s="77" t="s">
        <v>419</v>
      </c>
      <c r="E9" s="77"/>
      <c r="F9" s="127" t="s">
        <v>11</v>
      </c>
      <c r="G9" s="127"/>
      <c r="H9" s="127" t="s">
        <v>11</v>
      </c>
      <c r="I9" s="127"/>
      <c r="J9" s="127" t="s">
        <v>11</v>
      </c>
      <c r="K9" s="127"/>
      <c r="L9" s="127" t="s">
        <v>14</v>
      </c>
      <c r="M9" s="127"/>
      <c r="N9" s="127" t="s">
        <v>15</v>
      </c>
      <c r="O9"/>
      <c r="P9"/>
      <c r="Q9"/>
      <c r="R9"/>
      <c r="S9"/>
      <c r="T9"/>
      <c r="U9"/>
      <c r="V9"/>
      <c r="W9"/>
      <c r="X9"/>
      <c r="Y9"/>
      <c r="Z9"/>
      <c r="AA9"/>
      <c r="AB9"/>
      <c r="AC9"/>
    </row>
    <row r="10" spans="1:32" s="19" customFormat="1" ht="13.5" customHeight="1" x14ac:dyDescent="0.2">
      <c r="A10" s="14">
        <v>2008</v>
      </c>
      <c r="B10" s="87">
        <v>276344</v>
      </c>
      <c r="C10" s="87">
        <v>20896</v>
      </c>
      <c r="D10" s="87">
        <v>16258</v>
      </c>
      <c r="E10" s="87"/>
      <c r="F10" s="87">
        <v>6362</v>
      </c>
      <c r="G10" s="87"/>
      <c r="H10" s="87">
        <v>142219</v>
      </c>
      <c r="I10" s="428"/>
      <c r="J10" s="302">
        <v>148581</v>
      </c>
      <c r="K10" s="439"/>
      <c r="L10" s="302">
        <v>30374</v>
      </c>
      <c r="M10" s="439"/>
      <c r="N10" s="302">
        <v>178955</v>
      </c>
      <c r="O10"/>
      <c r="P10"/>
      <c r="Q10"/>
      <c r="R10"/>
      <c r="S10"/>
      <c r="T10"/>
      <c r="U10"/>
      <c r="V10"/>
      <c r="W10"/>
      <c r="X10"/>
      <c r="Y10"/>
      <c r="Z10"/>
      <c r="AA10"/>
      <c r="AB10"/>
      <c r="AC10"/>
      <c r="AD10" s="139"/>
      <c r="AE10" s="139"/>
      <c r="AF10" s="139"/>
    </row>
    <row r="11" spans="1:32" s="19" customFormat="1" ht="12.75" customHeight="1" x14ac:dyDescent="0.2">
      <c r="A11" s="14">
        <v>2009</v>
      </c>
      <c r="B11" s="87">
        <v>228528</v>
      </c>
      <c r="C11" s="87">
        <v>13915</v>
      </c>
      <c r="D11" s="87">
        <v>11063</v>
      </c>
      <c r="E11" s="87"/>
      <c r="F11" s="87">
        <v>6930</v>
      </c>
      <c r="G11" s="87"/>
      <c r="H11" s="87">
        <v>125538</v>
      </c>
      <c r="I11" s="428"/>
      <c r="J11" s="302">
        <v>132468</v>
      </c>
      <c r="K11" s="439"/>
      <c r="L11" s="302">
        <v>39571</v>
      </c>
      <c r="M11" s="439"/>
      <c r="N11" s="302">
        <v>172039</v>
      </c>
      <c r="O11"/>
      <c r="P11"/>
      <c r="Q11"/>
      <c r="R11"/>
      <c r="S11"/>
      <c r="T11"/>
      <c r="U11"/>
      <c r="V11"/>
      <c r="W11"/>
      <c r="X11"/>
      <c r="Y11"/>
      <c r="Z11"/>
      <c r="AA11"/>
      <c r="AB11"/>
      <c r="AC11"/>
      <c r="AD11" s="139"/>
      <c r="AE11" s="139"/>
      <c r="AF11" s="139"/>
    </row>
    <row r="12" spans="1:32" s="19" customFormat="1" ht="12.75" customHeight="1" x14ac:dyDescent="0.2">
      <c r="A12" s="14">
        <v>2010</v>
      </c>
      <c r="B12" s="87">
        <v>308734</v>
      </c>
      <c r="C12" s="87">
        <v>17500</v>
      </c>
      <c r="D12" s="87">
        <v>13834</v>
      </c>
      <c r="E12" s="87"/>
      <c r="F12" s="87">
        <v>15252</v>
      </c>
      <c r="G12" s="87"/>
      <c r="H12" s="87">
        <v>160292</v>
      </c>
      <c r="I12" s="428"/>
      <c r="J12" s="302">
        <v>175544</v>
      </c>
      <c r="K12" s="439"/>
      <c r="L12" s="302">
        <v>29068</v>
      </c>
      <c r="M12" s="439"/>
      <c r="N12" s="302">
        <v>204612</v>
      </c>
      <c r="O12"/>
      <c r="P12"/>
      <c r="Q12"/>
      <c r="R12"/>
      <c r="S12"/>
      <c r="T12"/>
      <c r="U12"/>
      <c r="V12"/>
      <c r="W12"/>
      <c r="X12"/>
      <c r="Y12"/>
      <c r="Z12"/>
      <c r="AA12"/>
      <c r="AB12"/>
      <c r="AC12"/>
      <c r="AD12" s="139"/>
      <c r="AE12" s="139"/>
      <c r="AF12" s="139"/>
    </row>
    <row r="13" spans="1:32" s="19" customFormat="1" ht="12.75" customHeight="1" x14ac:dyDescent="0.2">
      <c r="A13" s="14">
        <v>2011</v>
      </c>
      <c r="B13" s="87">
        <v>326649</v>
      </c>
      <c r="C13" s="87">
        <v>20289</v>
      </c>
      <c r="D13" s="87">
        <v>15879</v>
      </c>
      <c r="E13" s="87"/>
      <c r="F13" s="87">
        <v>6814</v>
      </c>
      <c r="G13" s="87"/>
      <c r="H13" s="87">
        <v>172382</v>
      </c>
      <c r="I13" s="428"/>
      <c r="J13" s="302">
        <v>179196</v>
      </c>
      <c r="K13" s="439"/>
      <c r="L13" s="302">
        <v>24575</v>
      </c>
      <c r="M13" s="439"/>
      <c r="N13" s="302">
        <v>203771</v>
      </c>
      <c r="O13"/>
      <c r="P13"/>
      <c r="Q13"/>
      <c r="R13"/>
      <c r="S13"/>
      <c r="T13"/>
      <c r="U13"/>
      <c r="V13"/>
      <c r="W13"/>
      <c r="X13"/>
      <c r="Y13"/>
      <c r="Z13"/>
      <c r="AA13"/>
      <c r="AB13"/>
      <c r="AC13"/>
      <c r="AD13" s="139"/>
      <c r="AE13" s="139"/>
      <c r="AF13" s="139"/>
    </row>
    <row r="14" spans="1:32" s="19" customFormat="1" ht="12.75" customHeight="1" x14ac:dyDescent="0.2">
      <c r="A14" s="128">
        <v>2012</v>
      </c>
      <c r="B14" s="96">
        <v>301335</v>
      </c>
      <c r="C14" s="96">
        <v>20028</v>
      </c>
      <c r="D14" s="96">
        <v>15673</v>
      </c>
      <c r="E14" s="96"/>
      <c r="F14" s="96">
        <v>9115</v>
      </c>
      <c r="G14" s="96"/>
      <c r="H14" s="96">
        <v>173565</v>
      </c>
      <c r="I14" s="96"/>
      <c r="J14" s="440">
        <v>182680</v>
      </c>
      <c r="K14" s="440"/>
      <c r="L14" s="440">
        <v>27113</v>
      </c>
      <c r="M14" s="440"/>
      <c r="N14" s="440">
        <v>209793</v>
      </c>
      <c r="O14"/>
      <c r="P14"/>
      <c r="Q14"/>
      <c r="R14"/>
      <c r="S14"/>
      <c r="T14"/>
      <c r="U14"/>
      <c r="V14"/>
      <c r="W14"/>
      <c r="X14"/>
      <c r="Y14"/>
      <c r="Z14"/>
      <c r="AA14"/>
      <c r="AB14"/>
      <c r="AC14"/>
      <c r="AD14" s="139"/>
      <c r="AE14" s="139"/>
      <c r="AF14" s="139"/>
    </row>
    <row r="15" spans="1:32" s="19" customFormat="1" ht="12.75" customHeight="1" x14ac:dyDescent="0.2">
      <c r="A15" s="14">
        <v>2013</v>
      </c>
      <c r="B15" s="87">
        <v>292178</v>
      </c>
      <c r="C15" s="87">
        <v>19914</v>
      </c>
      <c r="D15" s="87">
        <v>15684</v>
      </c>
      <c r="E15" s="87"/>
      <c r="F15" s="87">
        <v>94179</v>
      </c>
      <c r="G15" s="360" t="s">
        <v>420</v>
      </c>
      <c r="H15" s="87">
        <v>177191</v>
      </c>
      <c r="I15" s="428"/>
      <c r="J15" s="302">
        <v>271370</v>
      </c>
      <c r="K15" s="439"/>
      <c r="L15" s="302">
        <v>24221</v>
      </c>
      <c r="M15" s="439"/>
      <c r="N15" s="302">
        <v>295591</v>
      </c>
      <c r="O15"/>
      <c r="P15"/>
      <c r="Q15"/>
      <c r="R15"/>
      <c r="S15"/>
      <c r="T15"/>
      <c r="U15"/>
      <c r="V15"/>
      <c r="W15"/>
      <c r="X15"/>
      <c r="Y15"/>
      <c r="Z15"/>
      <c r="AA15"/>
      <c r="AB15"/>
      <c r="AC15"/>
      <c r="AD15" s="139"/>
      <c r="AE15" s="139"/>
      <c r="AF15" s="139"/>
    </row>
    <row r="16" spans="1:32" s="12" customFormat="1" ht="12.75" customHeight="1" x14ac:dyDescent="0.2">
      <c r="A16" s="14">
        <v>2014</v>
      </c>
      <c r="B16" s="87">
        <v>324037</v>
      </c>
      <c r="C16" s="87">
        <v>16972</v>
      </c>
      <c r="D16" s="87">
        <v>13356</v>
      </c>
      <c r="E16" s="87"/>
      <c r="F16" s="87">
        <v>8493</v>
      </c>
      <c r="G16" s="87"/>
      <c r="H16" s="87">
        <v>173611</v>
      </c>
      <c r="I16" s="428"/>
      <c r="J16" s="87">
        <v>182104</v>
      </c>
      <c r="K16" s="428"/>
      <c r="L16" s="302">
        <v>26440</v>
      </c>
      <c r="M16" s="439"/>
      <c r="N16" s="302">
        <v>208544</v>
      </c>
      <c r="O16"/>
      <c r="P16"/>
      <c r="Q16"/>
      <c r="R16"/>
      <c r="S16"/>
      <c r="T16"/>
      <c r="U16"/>
      <c r="V16"/>
      <c r="W16"/>
      <c r="X16"/>
      <c r="Y16"/>
      <c r="Z16"/>
      <c r="AA16"/>
      <c r="AB16"/>
      <c r="AC16"/>
      <c r="AD16" s="139"/>
      <c r="AE16" s="139"/>
      <c r="AF16" s="139"/>
    </row>
    <row r="17" spans="1:32" s="19" customFormat="1" ht="12.75" customHeight="1" x14ac:dyDescent="0.2">
      <c r="A17" s="14">
        <v>2015</v>
      </c>
      <c r="B17" s="87">
        <v>361932</v>
      </c>
      <c r="C17" s="87">
        <v>14014</v>
      </c>
      <c r="D17" s="87">
        <v>11030</v>
      </c>
      <c r="E17" s="87"/>
      <c r="F17" s="87">
        <v>7249</v>
      </c>
      <c r="G17" s="360"/>
      <c r="H17" s="87">
        <v>176175</v>
      </c>
      <c r="I17" s="428"/>
      <c r="J17" s="87">
        <v>183424</v>
      </c>
      <c r="K17" s="360"/>
      <c r="L17" s="302">
        <v>31551</v>
      </c>
      <c r="M17" s="439"/>
      <c r="N17" s="302">
        <v>214975</v>
      </c>
      <c r="O17"/>
      <c r="P17"/>
      <c r="Q17"/>
      <c r="R17"/>
      <c r="S17"/>
      <c r="T17"/>
      <c r="U17"/>
      <c r="V17"/>
      <c r="W17"/>
      <c r="X17"/>
      <c r="Y17"/>
      <c r="Z17"/>
      <c r="AA17"/>
      <c r="AB17"/>
      <c r="AC17"/>
      <c r="AD17" s="139"/>
      <c r="AE17" s="139"/>
      <c r="AF17" s="139"/>
    </row>
    <row r="18" spans="1:32" s="19" customFormat="1" ht="12.75" customHeight="1" x14ac:dyDescent="0.2">
      <c r="A18" s="14">
        <v>2016</v>
      </c>
      <c r="B18" s="87">
        <v>388014</v>
      </c>
      <c r="C18" s="87">
        <v>12848</v>
      </c>
      <c r="D18" s="87">
        <v>10190</v>
      </c>
      <c r="E18" s="87"/>
      <c r="F18" s="87">
        <v>7211</v>
      </c>
      <c r="G18" s="360"/>
      <c r="H18" s="87">
        <v>173291</v>
      </c>
      <c r="I18" s="428"/>
      <c r="J18" s="302">
        <v>180502</v>
      </c>
      <c r="K18" s="439"/>
      <c r="L18" s="302">
        <v>39456</v>
      </c>
      <c r="M18" s="439"/>
      <c r="N18" s="302">
        <v>219958</v>
      </c>
      <c r="O18"/>
      <c r="P18"/>
      <c r="Q18"/>
      <c r="R18"/>
      <c r="S18"/>
      <c r="T18"/>
      <c r="U18"/>
      <c r="V18"/>
      <c r="W18"/>
      <c r="X18"/>
      <c r="Y18"/>
      <c r="Z18"/>
      <c r="AA18"/>
      <c r="AB18"/>
      <c r="AC18"/>
      <c r="AD18" s="139"/>
      <c r="AE18" s="139"/>
      <c r="AF18" s="139"/>
    </row>
    <row r="19" spans="1:32" s="19" customFormat="1" ht="12.75" customHeight="1" x14ac:dyDescent="0.2">
      <c r="A19" s="28">
        <v>2017</v>
      </c>
      <c r="B19" s="384">
        <v>392728</v>
      </c>
      <c r="C19" s="384">
        <v>11168</v>
      </c>
      <c r="D19" s="384">
        <v>8716</v>
      </c>
      <c r="E19" s="384"/>
      <c r="F19" s="384">
        <v>7081</v>
      </c>
      <c r="G19" s="384"/>
      <c r="H19" s="384">
        <v>179047</v>
      </c>
      <c r="I19" s="384"/>
      <c r="J19" s="384">
        <v>186128</v>
      </c>
      <c r="K19" s="384"/>
      <c r="L19" s="384">
        <v>64390</v>
      </c>
      <c r="M19" s="384"/>
      <c r="N19" s="384">
        <v>250518</v>
      </c>
      <c r="O19"/>
      <c r="P19"/>
      <c r="Q19"/>
      <c r="R19"/>
      <c r="S19"/>
      <c r="T19"/>
      <c r="U19"/>
      <c r="V19"/>
      <c r="W19"/>
      <c r="X19"/>
      <c r="Y19"/>
      <c r="Z19"/>
      <c r="AA19"/>
      <c r="AB19"/>
      <c r="AC19"/>
      <c r="AD19" s="139"/>
      <c r="AE19" s="139"/>
      <c r="AF19" s="139"/>
    </row>
    <row r="20" spans="1:32" s="19" customFormat="1" ht="12.75" customHeight="1" x14ac:dyDescent="0.2">
      <c r="A20" s="331" t="s">
        <v>421</v>
      </c>
      <c r="C20" s="130"/>
      <c r="D20" s="130"/>
      <c r="E20" s="130"/>
      <c r="F20" s="20"/>
      <c r="G20" s="20"/>
      <c r="H20" s="20"/>
      <c r="I20" s="20"/>
      <c r="J20" s="20"/>
      <c r="K20" s="20"/>
      <c r="L20" s="20"/>
      <c r="M20" s="20"/>
      <c r="N20" s="20"/>
      <c r="O20"/>
      <c r="P20"/>
      <c r="Q20"/>
      <c r="R20"/>
      <c r="S20"/>
      <c r="T20"/>
      <c r="U20"/>
      <c r="V20"/>
      <c r="W20"/>
      <c r="X20"/>
      <c r="Y20"/>
      <c r="Z20"/>
      <c r="AA20"/>
      <c r="AB20"/>
      <c r="AC20"/>
    </row>
    <row r="21" spans="1:32" s="19" customFormat="1" ht="12.75" customHeight="1" x14ac:dyDescent="0.2">
      <c r="A21" s="331" t="s">
        <v>422</v>
      </c>
      <c r="C21" s="130"/>
      <c r="D21" s="130"/>
      <c r="E21" s="130"/>
      <c r="F21" s="20"/>
      <c r="G21" s="20"/>
      <c r="H21" s="20"/>
      <c r="I21" s="20"/>
      <c r="J21" s="20"/>
      <c r="K21" s="20"/>
      <c r="L21" s="20"/>
      <c r="M21" s="20"/>
      <c r="N21" s="13"/>
      <c r="O21"/>
      <c r="P21"/>
      <c r="Q21"/>
      <c r="R21"/>
      <c r="S21"/>
      <c r="T21"/>
      <c r="U21"/>
      <c r="V21"/>
      <c r="W21"/>
      <c r="X21"/>
      <c r="Y21"/>
      <c r="Z21"/>
      <c r="AA21"/>
      <c r="AB21"/>
      <c r="AC21"/>
    </row>
    <row r="22" spans="1:32" s="19" customFormat="1" ht="12.75" customHeight="1" x14ac:dyDescent="0.2">
      <c r="A22" s="19" t="s">
        <v>16</v>
      </c>
      <c r="C22" s="130"/>
      <c r="D22" s="130"/>
      <c r="E22" s="130"/>
      <c r="F22" s="130"/>
      <c r="G22" s="130"/>
      <c r="H22" s="130"/>
      <c r="I22" s="130"/>
      <c r="J22" s="130"/>
      <c r="K22" s="130"/>
      <c r="L22" s="130"/>
      <c r="M22" s="130"/>
      <c r="N22" s="130"/>
      <c r="O22"/>
      <c r="P22"/>
      <c r="Q22"/>
      <c r="R22"/>
      <c r="S22"/>
      <c r="T22"/>
      <c r="U22"/>
      <c r="V22"/>
      <c r="W22"/>
      <c r="X22"/>
      <c r="Y22"/>
      <c r="Z22"/>
      <c r="AA22"/>
      <c r="AB22"/>
      <c r="AC22"/>
    </row>
    <row r="23" spans="1:32" ht="12.75" customHeight="1" x14ac:dyDescent="0.2">
      <c r="B23" s="130"/>
      <c r="C23" s="130"/>
      <c r="D23" s="130"/>
      <c r="F23" s="30"/>
      <c r="G23" s="30"/>
      <c r="H23" s="30"/>
      <c r="I23" s="30"/>
      <c r="J23" s="30"/>
      <c r="K23" s="30"/>
      <c r="L23" s="30"/>
      <c r="M23" s="30"/>
      <c r="N23" s="30"/>
    </row>
    <row r="24" spans="1:32" ht="12.75" customHeight="1" x14ac:dyDescent="0.2">
      <c r="F24" s="114"/>
      <c r="G24" s="114"/>
      <c r="H24" s="114"/>
      <c r="I24" s="114"/>
      <c r="J24" s="114"/>
      <c r="K24" s="114"/>
      <c r="L24" s="114"/>
      <c r="M24" s="114"/>
      <c r="N24" s="365"/>
    </row>
    <row r="25" spans="1:32" ht="12.75" customHeight="1" x14ac:dyDescent="0.2">
      <c r="A25" s="88" t="s">
        <v>17</v>
      </c>
      <c r="B25" s="131"/>
      <c r="C25" s="117"/>
      <c r="D25" s="117"/>
      <c r="E25" s="117"/>
      <c r="F25" s="131"/>
      <c r="G25" s="131"/>
      <c r="H25" s="132"/>
      <c r="I25" s="443"/>
      <c r="J25" s="132"/>
      <c r="K25" s="443"/>
      <c r="L25" s="132"/>
      <c r="M25" s="443"/>
      <c r="N25" s="133"/>
    </row>
    <row r="26" spans="1:32" ht="12.75" customHeight="1" x14ac:dyDescent="0.2">
      <c r="A26" s="116" t="s">
        <v>516</v>
      </c>
      <c r="B26" s="131"/>
      <c r="C26" s="117"/>
      <c r="D26" s="117"/>
      <c r="E26" s="117"/>
      <c r="F26" s="131"/>
      <c r="G26" s="131"/>
      <c r="H26" s="132"/>
      <c r="I26" s="443"/>
      <c r="J26" s="132"/>
      <c r="K26" s="443"/>
      <c r="L26" s="132"/>
      <c r="M26" s="443"/>
      <c r="N26" s="133"/>
    </row>
    <row r="27" spans="1:32" ht="12.75" customHeight="1" x14ac:dyDescent="0.2">
      <c r="A27" s="118" t="s">
        <v>517</v>
      </c>
      <c r="B27" s="36"/>
      <c r="C27" s="119"/>
      <c r="D27" s="119"/>
      <c r="E27" s="119"/>
      <c r="F27" s="119"/>
      <c r="G27" s="36"/>
      <c r="H27" s="36"/>
      <c r="I27" s="434"/>
      <c r="J27" s="33"/>
      <c r="K27" s="33"/>
      <c r="L27" s="33"/>
      <c r="M27" s="33"/>
      <c r="N27" s="33"/>
    </row>
    <row r="28" spans="1:32" ht="12.75" customHeight="1" x14ac:dyDescent="0.2">
      <c r="A28" s="134"/>
      <c r="B28" s="135"/>
      <c r="C28" s="136"/>
      <c r="D28" s="136"/>
      <c r="E28" s="136"/>
      <c r="F28" s="135"/>
      <c r="G28" s="135"/>
      <c r="H28" s="135"/>
      <c r="I28" s="135"/>
      <c r="J28" s="135"/>
      <c r="K28" s="135"/>
      <c r="L28" s="135"/>
      <c r="M28" s="38"/>
      <c r="N28" s="38"/>
    </row>
    <row r="29" spans="1:32" s="19" customFormat="1" ht="12.75" customHeight="1" x14ac:dyDescent="0.2">
      <c r="B29" s="27" t="s">
        <v>34</v>
      </c>
      <c r="C29" s="137"/>
      <c r="D29" s="130"/>
      <c r="E29" s="130"/>
      <c r="F29" s="27" t="s">
        <v>35</v>
      </c>
      <c r="G29" s="27"/>
      <c r="H29" s="27"/>
      <c r="I29" s="12"/>
      <c r="J29" s="20" t="s">
        <v>7</v>
      </c>
      <c r="K29" s="20"/>
      <c r="L29" s="20" t="s">
        <v>19</v>
      </c>
      <c r="M29" s="20"/>
      <c r="N29" s="12"/>
      <c r="O29"/>
      <c r="P29"/>
      <c r="Q29"/>
      <c r="R29"/>
      <c r="S29"/>
      <c r="T29"/>
      <c r="U29"/>
      <c r="V29"/>
      <c r="W29"/>
      <c r="X29"/>
      <c r="Y29"/>
      <c r="Z29"/>
      <c r="AA29"/>
      <c r="AB29"/>
      <c r="AC29"/>
    </row>
    <row r="30" spans="1:32" s="19" customFormat="1" ht="12.75" customHeight="1" x14ac:dyDescent="0.2">
      <c r="A30" s="19" t="s">
        <v>18</v>
      </c>
      <c r="C30" s="130"/>
      <c r="D30" s="138"/>
      <c r="E30" s="138"/>
      <c r="F30" s="13"/>
      <c r="G30" s="13"/>
      <c r="H30" s="547" t="s">
        <v>622</v>
      </c>
      <c r="I30" s="13"/>
      <c r="J30" s="20" t="s">
        <v>302</v>
      </c>
      <c r="K30" s="20"/>
      <c r="L30" s="20" t="s">
        <v>21</v>
      </c>
      <c r="M30" s="20"/>
      <c r="N30" s="12"/>
      <c r="O30"/>
      <c r="P30"/>
      <c r="Q30"/>
      <c r="R30"/>
      <c r="S30"/>
      <c r="T30"/>
      <c r="U30"/>
      <c r="V30"/>
      <c r="W30"/>
      <c r="X30"/>
      <c r="Y30"/>
      <c r="Z30"/>
      <c r="AA30"/>
      <c r="AB30"/>
      <c r="AC30"/>
    </row>
    <row r="31" spans="1:32" s="19" customFormat="1" ht="12.75" customHeight="1" x14ac:dyDescent="0.2">
      <c r="A31" s="10" t="s">
        <v>20</v>
      </c>
      <c r="C31" s="130"/>
      <c r="D31" s="20"/>
      <c r="E31" s="20"/>
      <c r="F31" s="13"/>
      <c r="G31" s="13"/>
      <c r="H31" s="547" t="s">
        <v>623</v>
      </c>
      <c r="I31" s="13"/>
      <c r="J31" s="13" t="s">
        <v>26</v>
      </c>
      <c r="K31" s="13"/>
      <c r="L31" s="57" t="s">
        <v>416</v>
      </c>
      <c r="M31" s="429"/>
      <c r="N31" s="12"/>
      <c r="O31"/>
      <c r="P31"/>
      <c r="Q31"/>
      <c r="R31"/>
      <c r="S31"/>
      <c r="T31"/>
      <c r="U31"/>
      <c r="V31"/>
      <c r="W31"/>
      <c r="X31"/>
      <c r="Y31"/>
      <c r="Z31"/>
      <c r="AA31"/>
      <c r="AB31"/>
      <c r="AC31"/>
    </row>
    <row r="32" spans="1:32" s="19" customFormat="1" ht="12.75" customHeight="1" x14ac:dyDescent="0.2">
      <c r="A32" s="124" t="s">
        <v>22</v>
      </c>
      <c r="B32" s="26" t="s">
        <v>23</v>
      </c>
      <c r="C32" s="26" t="s">
        <v>24</v>
      </c>
      <c r="D32" s="26"/>
      <c r="E32" s="26"/>
      <c r="F32" s="26" t="s">
        <v>15</v>
      </c>
      <c r="G32" s="26"/>
      <c r="H32" s="546" t="s">
        <v>621</v>
      </c>
      <c r="I32" s="26"/>
      <c r="J32" s="26"/>
      <c r="K32" s="26"/>
      <c r="L32" s="26" t="s">
        <v>28</v>
      </c>
      <c r="M32" s="44"/>
      <c r="N32" s="12"/>
      <c r="O32"/>
      <c r="P32"/>
      <c r="Q32"/>
      <c r="R32"/>
      <c r="S32"/>
      <c r="T32"/>
      <c r="U32"/>
      <c r="V32"/>
      <c r="W32"/>
      <c r="X32"/>
      <c r="Y32"/>
      <c r="Z32"/>
      <c r="AA32"/>
      <c r="AB32"/>
      <c r="AC32"/>
    </row>
    <row r="33" spans="1:29" s="19" customFormat="1" ht="12.75" customHeight="1" x14ac:dyDescent="0.2">
      <c r="A33" s="14">
        <v>2008</v>
      </c>
      <c r="B33" s="66">
        <v>1160919</v>
      </c>
      <c r="C33" s="66">
        <v>2229921</v>
      </c>
      <c r="D33" s="66"/>
      <c r="E33" s="66"/>
      <c r="F33" s="66">
        <v>888155</v>
      </c>
      <c r="G33" s="66"/>
      <c r="H33" s="66">
        <v>474714</v>
      </c>
      <c r="I33" s="407"/>
      <c r="J33" s="66">
        <v>4278995</v>
      </c>
      <c r="K33" s="407"/>
      <c r="L33" s="66">
        <v>463</v>
      </c>
      <c r="M33" s="34"/>
      <c r="N33" s="139"/>
      <c r="O33"/>
      <c r="P33"/>
      <c r="Q33"/>
      <c r="R33"/>
      <c r="S33"/>
      <c r="T33"/>
      <c r="U33"/>
      <c r="V33"/>
      <c r="W33"/>
      <c r="X33"/>
      <c r="Y33"/>
      <c r="Z33"/>
      <c r="AA33"/>
      <c r="AB33"/>
      <c r="AC33"/>
    </row>
    <row r="34" spans="1:29" s="19" customFormat="1" ht="12.75" customHeight="1" x14ac:dyDescent="0.2">
      <c r="A34" s="14">
        <v>2009</v>
      </c>
      <c r="B34" s="66">
        <v>1178533</v>
      </c>
      <c r="C34" s="66">
        <v>2248529</v>
      </c>
      <c r="D34" s="66"/>
      <c r="E34" s="66"/>
      <c r="F34" s="66">
        <v>873690</v>
      </c>
      <c r="G34" s="66"/>
      <c r="H34" s="66">
        <v>473941</v>
      </c>
      <c r="I34" s="407"/>
      <c r="J34" s="66">
        <v>4300752</v>
      </c>
      <c r="K34" s="407"/>
      <c r="L34" s="66">
        <v>461</v>
      </c>
      <c r="M34" s="34"/>
      <c r="N34" s="139"/>
      <c r="O34"/>
      <c r="P34"/>
      <c r="Q34"/>
      <c r="R34"/>
      <c r="S34"/>
      <c r="T34"/>
      <c r="U34"/>
      <c r="V34"/>
      <c r="W34"/>
      <c r="X34"/>
      <c r="Y34"/>
      <c r="Z34"/>
      <c r="AA34"/>
      <c r="AB34"/>
      <c r="AC34"/>
    </row>
    <row r="35" spans="1:29" s="19" customFormat="1" ht="12.75" customHeight="1" x14ac:dyDescent="0.2">
      <c r="A35" s="14">
        <v>2010</v>
      </c>
      <c r="B35" s="66">
        <v>1193535</v>
      </c>
      <c r="C35" s="66">
        <v>2252982</v>
      </c>
      <c r="D35" s="66"/>
      <c r="E35" s="66"/>
      <c r="F35" s="66">
        <v>888665</v>
      </c>
      <c r="G35" s="66"/>
      <c r="H35" s="66">
        <v>472479</v>
      </c>
      <c r="I35" s="407"/>
      <c r="J35" s="66">
        <v>4335182</v>
      </c>
      <c r="K35" s="407"/>
      <c r="L35" s="66">
        <v>461</v>
      </c>
      <c r="M35" s="34"/>
      <c r="N35" s="139"/>
      <c r="O35"/>
      <c r="P35"/>
      <c r="Q35"/>
      <c r="R35"/>
      <c r="S35"/>
      <c r="T35"/>
      <c r="U35"/>
      <c r="V35"/>
      <c r="W35"/>
      <c r="X35"/>
      <c r="Y35"/>
      <c r="Z35"/>
      <c r="AA35"/>
      <c r="AB35"/>
      <c r="AC35"/>
    </row>
    <row r="36" spans="1:29" s="19" customFormat="1" ht="12.75" customHeight="1" x14ac:dyDescent="0.2">
      <c r="A36" s="14">
        <v>2011</v>
      </c>
      <c r="B36" s="66">
        <v>1197761</v>
      </c>
      <c r="C36" s="87">
        <v>2244933</v>
      </c>
      <c r="D36" s="87"/>
      <c r="E36" s="87"/>
      <c r="F36" s="87">
        <v>958658</v>
      </c>
      <c r="G36" s="87"/>
      <c r="H36" s="66">
        <v>527094</v>
      </c>
      <c r="I36" s="407"/>
      <c r="J36" s="66">
        <v>4401352</v>
      </c>
      <c r="K36" s="407"/>
      <c r="L36" s="140">
        <v>464</v>
      </c>
      <c r="M36" s="427"/>
      <c r="N36" s="139"/>
      <c r="O36"/>
      <c r="P36"/>
      <c r="Q36"/>
      <c r="R36"/>
      <c r="S36"/>
      <c r="T36"/>
      <c r="U36"/>
      <c r="V36"/>
      <c r="W36"/>
      <c r="X36"/>
      <c r="Y36"/>
      <c r="Z36"/>
      <c r="AA36"/>
      <c r="AB36"/>
      <c r="AC36"/>
    </row>
    <row r="37" spans="1:29" s="19" customFormat="1" ht="12.75" customHeight="1" x14ac:dyDescent="0.2">
      <c r="A37" s="14">
        <v>2012</v>
      </c>
      <c r="B37" s="66">
        <v>1214463</v>
      </c>
      <c r="C37" s="66">
        <v>2271801</v>
      </c>
      <c r="D37" s="66"/>
      <c r="E37" s="66"/>
      <c r="F37" s="66">
        <v>960901</v>
      </c>
      <c r="G37" s="66"/>
      <c r="H37" s="66">
        <v>517770</v>
      </c>
      <c r="I37" s="407"/>
      <c r="J37" s="66">
        <v>4447165</v>
      </c>
      <c r="K37" s="407"/>
      <c r="L37" s="66">
        <v>466</v>
      </c>
      <c r="M37" s="34"/>
      <c r="N37" s="139"/>
      <c r="O37"/>
      <c r="P37"/>
      <c r="Q37"/>
      <c r="R37"/>
      <c r="S37"/>
      <c r="T37"/>
      <c r="U37"/>
      <c r="V37"/>
      <c r="W37"/>
      <c r="X37"/>
      <c r="Y37"/>
      <c r="Z37"/>
      <c r="AA37"/>
      <c r="AB37"/>
      <c r="AC37"/>
    </row>
    <row r="38" spans="1:29" s="19" customFormat="1" ht="12.75" customHeight="1" x14ac:dyDescent="0.2">
      <c r="A38" s="14">
        <v>2013</v>
      </c>
      <c r="B38" s="66">
        <v>1232911</v>
      </c>
      <c r="C38" s="66">
        <v>2309129</v>
      </c>
      <c r="D38" s="66"/>
      <c r="E38" s="66"/>
      <c r="F38" s="66">
        <v>953433</v>
      </c>
      <c r="G38" s="66"/>
      <c r="H38" s="66">
        <v>505054</v>
      </c>
      <c r="I38" s="407"/>
      <c r="J38" s="66">
        <v>4495473</v>
      </c>
      <c r="K38" s="407"/>
      <c r="L38" s="66">
        <v>467</v>
      </c>
      <c r="M38" s="34"/>
      <c r="N38" s="139"/>
      <c r="O38"/>
      <c r="P38"/>
      <c r="Q38"/>
      <c r="R38"/>
      <c r="S38"/>
      <c r="T38"/>
      <c r="U38"/>
      <c r="V38"/>
      <c r="W38"/>
      <c r="X38"/>
      <c r="Y38"/>
      <c r="Z38"/>
      <c r="AA38"/>
      <c r="AB38"/>
      <c r="AC38"/>
    </row>
    <row r="39" spans="1:29" s="19" customFormat="1" ht="12.75" customHeight="1" x14ac:dyDescent="0.2">
      <c r="A39" s="128">
        <v>2014</v>
      </c>
      <c r="B39" s="80">
        <v>1257473</v>
      </c>
      <c r="C39" s="80">
        <v>2347817</v>
      </c>
      <c r="D39" s="80"/>
      <c r="E39" s="80"/>
      <c r="F39" s="80">
        <v>980229</v>
      </c>
      <c r="G39" s="80"/>
      <c r="H39" s="80">
        <v>518902</v>
      </c>
      <c r="I39" s="80"/>
      <c r="J39" s="80">
        <v>4585519</v>
      </c>
      <c r="K39" s="80"/>
      <c r="L39" s="80">
        <v>471</v>
      </c>
      <c r="M39" s="34"/>
      <c r="N39" s="83"/>
      <c r="O39"/>
      <c r="P39"/>
      <c r="Q39"/>
      <c r="R39"/>
      <c r="S39"/>
      <c r="T39"/>
      <c r="U39"/>
      <c r="V39"/>
      <c r="W39"/>
      <c r="X39"/>
      <c r="Y39"/>
      <c r="Z39"/>
      <c r="AA39"/>
      <c r="AB39"/>
      <c r="AC39"/>
    </row>
    <row r="40" spans="1:29" s="19" customFormat="1" ht="12.75" customHeight="1" x14ac:dyDescent="0.2">
      <c r="A40" s="128">
        <v>2015</v>
      </c>
      <c r="B40" s="80">
        <v>1284335</v>
      </c>
      <c r="C40" s="80">
        <v>2385690</v>
      </c>
      <c r="D40" s="80"/>
      <c r="E40" s="80"/>
      <c r="F40" s="80">
        <v>999038</v>
      </c>
      <c r="G40" s="80"/>
      <c r="H40" s="80">
        <v>523491</v>
      </c>
      <c r="I40" s="80"/>
      <c r="J40" s="80">
        <v>4669063</v>
      </c>
      <c r="K40" s="80"/>
      <c r="L40" s="80">
        <v>475</v>
      </c>
      <c r="M40" s="34"/>
      <c r="N40" s="83"/>
      <c r="O40"/>
      <c r="P40"/>
      <c r="Q40"/>
      <c r="R40"/>
      <c r="S40"/>
      <c r="T40"/>
      <c r="U40"/>
      <c r="V40"/>
      <c r="W40"/>
      <c r="X40"/>
      <c r="Y40"/>
      <c r="Z40"/>
      <c r="AA40"/>
      <c r="AB40"/>
      <c r="AC40"/>
    </row>
    <row r="41" spans="1:29" s="19" customFormat="1" ht="12.75" customHeight="1" x14ac:dyDescent="0.2">
      <c r="A41" s="14">
        <v>2016</v>
      </c>
      <c r="B41" s="66">
        <v>1312966</v>
      </c>
      <c r="C41" s="66">
        <v>2434474</v>
      </c>
      <c r="D41" s="66"/>
      <c r="E41" s="66"/>
      <c r="F41" s="66">
        <v>1020620</v>
      </c>
      <c r="G41" s="66"/>
      <c r="H41" s="66">
        <v>523907</v>
      </c>
      <c r="I41" s="407"/>
      <c r="J41" s="66">
        <v>4768060</v>
      </c>
      <c r="K41" s="407"/>
      <c r="L41" s="66">
        <v>478.35409736530329</v>
      </c>
      <c r="M41" s="34"/>
      <c r="N41" s="139"/>
      <c r="O41"/>
      <c r="P41"/>
      <c r="Q41"/>
      <c r="R41"/>
      <c r="S41"/>
      <c r="T41"/>
      <c r="U41"/>
      <c r="V41"/>
      <c r="W41"/>
      <c r="X41"/>
      <c r="Y41"/>
      <c r="Z41"/>
      <c r="AA41"/>
      <c r="AB41"/>
      <c r="AC41"/>
    </row>
    <row r="42" spans="1:29" s="19" customFormat="1" ht="12.75" customHeight="1" x14ac:dyDescent="0.2">
      <c r="A42" s="28">
        <v>2017</v>
      </c>
      <c r="B42" s="384">
        <v>1339710</v>
      </c>
      <c r="C42" s="384">
        <v>2472180</v>
      </c>
      <c r="D42" s="384"/>
      <c r="E42" s="384"/>
      <c r="F42" s="384">
        <v>1033719</v>
      </c>
      <c r="G42" s="384"/>
      <c r="H42" s="384">
        <v>518486</v>
      </c>
      <c r="I42" s="384"/>
      <c r="J42" s="384">
        <v>4845609</v>
      </c>
      <c r="K42" s="384"/>
      <c r="L42" s="384">
        <v>480</v>
      </c>
      <c r="M42" s="432"/>
      <c r="N42" s="38"/>
      <c r="O42"/>
      <c r="P42"/>
      <c r="Q42"/>
      <c r="R42"/>
      <c r="S42"/>
      <c r="T42"/>
      <c r="U42"/>
      <c r="V42"/>
      <c r="W42"/>
      <c r="X42"/>
      <c r="Y42"/>
      <c r="Z42"/>
      <c r="AA42"/>
      <c r="AB42"/>
      <c r="AC42"/>
    </row>
    <row r="43" spans="1:29" s="566" customFormat="1" ht="12.75" customHeight="1" x14ac:dyDescent="0.2">
      <c r="A43" s="40" t="s">
        <v>647</v>
      </c>
      <c r="C43" s="567"/>
      <c r="D43" s="567"/>
      <c r="E43" s="567"/>
      <c r="F43" s="567"/>
      <c r="G43" s="567"/>
      <c r="N43" s="568"/>
      <c r="O43" s="562"/>
      <c r="P43" s="562"/>
      <c r="Q43" s="562"/>
      <c r="R43" s="562"/>
      <c r="S43" s="562"/>
      <c r="T43" s="562"/>
      <c r="U43" s="562"/>
      <c r="V43" s="562"/>
      <c r="W43" s="562"/>
      <c r="X43" s="562"/>
      <c r="Y43" s="562"/>
      <c r="Z43" s="562"/>
      <c r="AA43" s="562"/>
      <c r="AB43" s="562"/>
      <c r="AC43" s="562"/>
    </row>
    <row r="44" spans="1:29" ht="12.75" customHeight="1" x14ac:dyDescent="0.2">
      <c r="N44" s="7"/>
    </row>
  </sheetData>
  <phoneticPr fontId="6" type="noConversion"/>
  <pageMargins left="0.70866141732283472" right="0.15748031496062992" top="0.98425196850393704" bottom="0.55118110236220474" header="0.51181102362204722" footer="0.51181102362204722"/>
  <pageSetup paperSize="9" scale="75" orientation="portrait" r:id="rId1"/>
  <headerFooter alignWithMargins="0">
    <oddHeader>&amp;R&amp;"Arial,Fet"PERSONBILAR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00B050"/>
    <pageSetUpPr fitToPage="1"/>
  </sheetPr>
  <dimension ref="A1:DE50"/>
  <sheetViews>
    <sheetView showGridLines="0" zoomScaleNormal="100" workbookViewId="0">
      <selection activeCell="L53" sqref="L53"/>
    </sheetView>
  </sheetViews>
  <sheetFormatPr defaultColWidth="9.140625" defaultRowHeight="12.75" customHeight="1" x14ac:dyDescent="0.2"/>
  <cols>
    <col min="1" max="1" width="11.28515625" style="33" customWidth="1"/>
    <col min="2" max="2" width="8.42578125" style="33" customWidth="1"/>
    <col min="3" max="3" width="4.7109375" style="33" customWidth="1"/>
    <col min="4" max="4" width="8.28515625" style="33" customWidth="1"/>
    <col min="5" max="5" width="5.5703125" style="33" customWidth="1"/>
    <col min="6" max="6" width="8.85546875" style="33" customWidth="1"/>
    <col min="7" max="7" width="4.85546875" style="33" customWidth="1"/>
    <col min="8" max="8" width="10" style="33" customWidth="1"/>
    <col min="9" max="9" width="2.5703125" style="33" customWidth="1"/>
    <col min="10" max="10" width="12.28515625" style="33" customWidth="1"/>
    <col min="11" max="11" width="3.42578125" style="33" customWidth="1"/>
    <col min="12" max="12" width="9.7109375" style="33" customWidth="1"/>
    <col min="13" max="13" width="12.140625" style="38" customWidth="1"/>
    <col min="14" max="14" width="27.85546875" style="33" customWidth="1"/>
    <col min="15" max="15" width="1.5703125" style="33" customWidth="1"/>
    <col min="16" max="16384" width="9.140625" style="33"/>
  </cols>
  <sheetData>
    <row r="1" spans="1:16" ht="12.75" customHeight="1" x14ac:dyDescent="0.25">
      <c r="B1" s="143"/>
      <c r="C1" s="143"/>
      <c r="D1" s="143"/>
      <c r="E1" s="143"/>
      <c r="F1" s="143"/>
      <c r="G1" s="143"/>
      <c r="H1" s="143"/>
      <c r="I1" s="143"/>
      <c r="J1" s="143"/>
      <c r="K1" s="143"/>
      <c r="L1" s="115"/>
      <c r="N1" s="143"/>
      <c r="O1" s="143"/>
    </row>
    <row r="2" spans="1:16" s="36" customFormat="1" ht="12.75" customHeight="1" x14ac:dyDescent="0.2">
      <c r="A2" s="88" t="s">
        <v>29</v>
      </c>
      <c r="B2" s="131"/>
      <c r="C2" s="131"/>
      <c r="D2" s="131"/>
      <c r="E2" s="131"/>
      <c r="F2" s="131"/>
      <c r="G2" s="131"/>
      <c r="H2" s="131"/>
      <c r="I2" s="131"/>
      <c r="J2" s="131"/>
      <c r="K2" s="131"/>
      <c r="L2" s="131"/>
      <c r="M2" s="144"/>
      <c r="N2" s="131"/>
    </row>
    <row r="3" spans="1:16" s="36" customFormat="1" ht="12.75" customHeight="1" x14ac:dyDescent="0.2">
      <c r="A3" s="116" t="s">
        <v>518</v>
      </c>
      <c r="B3" s="131"/>
      <c r="C3" s="131"/>
      <c r="D3" s="131"/>
      <c r="E3" s="131"/>
      <c r="F3" s="131"/>
      <c r="G3" s="131"/>
      <c r="H3" s="131"/>
      <c r="I3" s="131"/>
      <c r="J3" s="131"/>
      <c r="K3" s="131"/>
      <c r="L3" s="131"/>
      <c r="M3" s="144"/>
      <c r="N3" s="131"/>
    </row>
    <row r="4" spans="1:16" s="36" customFormat="1" ht="12.75" customHeight="1" x14ac:dyDescent="0.2">
      <c r="A4" s="118" t="s">
        <v>519</v>
      </c>
      <c r="K4" s="37"/>
      <c r="L4" s="37"/>
      <c r="M4" s="37"/>
      <c r="N4" s="37"/>
      <c r="O4" s="37"/>
      <c r="P4" s="37"/>
    </row>
    <row r="5" spans="1:16" ht="12.75" customHeight="1" x14ac:dyDescent="0.2">
      <c r="A5" s="134"/>
      <c r="B5" s="135"/>
      <c r="C5" s="135"/>
      <c r="D5" s="135"/>
      <c r="E5" s="135"/>
      <c r="F5" s="135"/>
      <c r="G5" s="135"/>
      <c r="H5" s="135"/>
      <c r="I5" s="135"/>
      <c r="J5" s="135"/>
      <c r="K5" s="38"/>
      <c r="L5" s="38"/>
      <c r="N5" s="38"/>
      <c r="O5" s="38"/>
      <c r="P5" s="38"/>
    </row>
    <row r="6" spans="1:16" s="21" customFormat="1" ht="12.75" customHeight="1" x14ac:dyDescent="0.2">
      <c r="B6" s="145" t="s">
        <v>34</v>
      </c>
      <c r="C6" s="145"/>
      <c r="D6" s="145"/>
      <c r="F6" s="145" t="s">
        <v>35</v>
      </c>
      <c r="G6" s="145"/>
      <c r="H6" s="145"/>
      <c r="J6" s="13" t="s">
        <v>15</v>
      </c>
      <c r="K6" s="13"/>
      <c r="L6" s="13"/>
      <c r="M6" s="22"/>
      <c r="N6" s="22"/>
      <c r="O6" s="22"/>
      <c r="P6" s="22"/>
    </row>
    <row r="7" spans="1:16" s="21" customFormat="1" ht="12.75" customHeight="1" x14ac:dyDescent="0.2">
      <c r="A7" s="126"/>
      <c r="B7" s="22"/>
      <c r="C7" s="22"/>
      <c r="D7" s="22"/>
      <c r="F7" s="22"/>
      <c r="G7" s="22"/>
      <c r="H7" s="547" t="s">
        <v>622</v>
      </c>
      <c r="J7" s="20"/>
      <c r="K7" s="22"/>
      <c r="L7" s="29"/>
      <c r="M7" s="22"/>
      <c r="N7" s="22"/>
      <c r="O7" s="22"/>
      <c r="P7" s="22"/>
    </row>
    <row r="8" spans="1:16" s="21" customFormat="1" ht="12.75" customHeight="1" x14ac:dyDescent="0.2">
      <c r="A8" s="19" t="s">
        <v>30</v>
      </c>
      <c r="B8" s="22"/>
      <c r="C8" s="22"/>
      <c r="D8" s="22"/>
      <c r="F8" s="18"/>
      <c r="G8" s="22"/>
      <c r="H8" s="547" t="s">
        <v>623</v>
      </c>
      <c r="I8" s="22"/>
      <c r="J8" s="20"/>
      <c r="K8" s="22"/>
      <c r="L8" s="29"/>
      <c r="M8" s="22"/>
      <c r="N8" s="22"/>
      <c r="O8" s="22"/>
      <c r="P8" s="22"/>
    </row>
    <row r="9" spans="1:16" s="21" customFormat="1" ht="12.75" customHeight="1" x14ac:dyDescent="0.2">
      <c r="A9" s="28" t="s">
        <v>22</v>
      </c>
      <c r="B9" s="127" t="s">
        <v>23</v>
      </c>
      <c r="C9" s="127"/>
      <c r="D9" s="127" t="s">
        <v>24</v>
      </c>
      <c r="E9" s="17"/>
      <c r="F9" s="127" t="s">
        <v>15</v>
      </c>
      <c r="G9" s="17"/>
      <c r="H9" s="546" t="s">
        <v>621</v>
      </c>
      <c r="I9" s="17"/>
      <c r="J9" s="127"/>
      <c r="K9" s="22"/>
      <c r="L9" s="13"/>
      <c r="M9" s="22"/>
      <c r="N9" s="22"/>
      <c r="O9" s="22"/>
      <c r="P9" s="22"/>
    </row>
    <row r="10" spans="1:16" s="21" customFormat="1" ht="12.75" customHeight="1" x14ac:dyDescent="0.2">
      <c r="A10" s="14">
        <v>2008</v>
      </c>
      <c r="B10" s="66">
        <v>135627</v>
      </c>
      <c r="C10" s="66"/>
      <c r="D10" s="66">
        <v>517211</v>
      </c>
      <c r="E10" s="65"/>
      <c r="F10" s="65">
        <v>297658</v>
      </c>
      <c r="G10" s="65"/>
      <c r="H10" s="65">
        <v>159881</v>
      </c>
      <c r="I10" s="65"/>
      <c r="J10" s="66">
        <v>950496</v>
      </c>
      <c r="K10" s="47"/>
      <c r="L10" s="426"/>
      <c r="M10" s="22"/>
      <c r="N10" s="47"/>
      <c r="O10" s="22"/>
      <c r="P10" s="22"/>
    </row>
    <row r="11" spans="1:16" s="21" customFormat="1" ht="12.75" customHeight="1" x14ac:dyDescent="0.2">
      <c r="A11" s="14">
        <v>2009</v>
      </c>
      <c r="B11" s="66">
        <v>142192</v>
      </c>
      <c r="C11" s="66"/>
      <c r="D11" s="66">
        <v>557009</v>
      </c>
      <c r="E11" s="65"/>
      <c r="F11" s="65">
        <v>285042</v>
      </c>
      <c r="G11" s="65"/>
      <c r="H11" s="65">
        <v>171219</v>
      </c>
      <c r="I11" s="65"/>
      <c r="J11" s="66">
        <v>984243</v>
      </c>
      <c r="K11" s="47"/>
      <c r="L11" s="426"/>
      <c r="M11" s="22"/>
      <c r="N11" s="47"/>
      <c r="O11" s="22"/>
      <c r="P11" s="22"/>
    </row>
    <row r="12" spans="1:16" s="21" customFormat="1" ht="12.75" customHeight="1" x14ac:dyDescent="0.2">
      <c r="A12" s="14">
        <v>2010</v>
      </c>
      <c r="B12" s="66">
        <v>153039</v>
      </c>
      <c r="C12" s="146"/>
      <c r="D12" s="66">
        <v>603665</v>
      </c>
      <c r="E12" s="65"/>
      <c r="F12" s="65">
        <v>296128</v>
      </c>
      <c r="G12" s="65"/>
      <c r="H12" s="65">
        <v>172839</v>
      </c>
      <c r="I12" s="65"/>
      <c r="J12" s="66">
        <v>1052832</v>
      </c>
      <c r="K12" s="47"/>
      <c r="L12" s="426"/>
      <c r="M12" s="22"/>
      <c r="N12" s="47"/>
      <c r="O12" s="22"/>
      <c r="P12" s="22"/>
    </row>
    <row r="13" spans="1:16" s="21" customFormat="1" ht="12.75" customHeight="1" x14ac:dyDescent="0.2">
      <c r="A13" s="14">
        <v>2011</v>
      </c>
      <c r="B13" s="66">
        <v>152618</v>
      </c>
      <c r="C13" s="146"/>
      <c r="D13" s="66">
        <v>618184</v>
      </c>
      <c r="E13" s="65"/>
      <c r="F13" s="65">
        <v>337601</v>
      </c>
      <c r="G13" s="65"/>
      <c r="H13" s="65">
        <v>196995</v>
      </c>
      <c r="I13" s="65"/>
      <c r="J13" s="66">
        <v>1108403</v>
      </c>
      <c r="K13" s="47"/>
      <c r="L13" s="426"/>
      <c r="M13" s="22"/>
      <c r="N13" s="22"/>
      <c r="O13" s="22"/>
      <c r="P13" s="22"/>
    </row>
    <row r="14" spans="1:16" s="21" customFormat="1" ht="12.75" customHeight="1" x14ac:dyDescent="0.2">
      <c r="A14" s="14">
        <v>2012</v>
      </c>
      <c r="B14" s="66">
        <v>158946</v>
      </c>
      <c r="C14" s="66"/>
      <c r="D14" s="66">
        <v>653929</v>
      </c>
      <c r="E14" s="66"/>
      <c r="F14" s="66">
        <v>340628</v>
      </c>
      <c r="G14" s="66"/>
      <c r="H14" s="66">
        <v>203316</v>
      </c>
      <c r="I14" s="66"/>
      <c r="J14" s="66">
        <v>1153503</v>
      </c>
      <c r="K14" s="47"/>
      <c r="L14" s="426"/>
      <c r="M14" s="22"/>
      <c r="N14" s="22"/>
      <c r="O14" s="22"/>
      <c r="P14" s="22"/>
    </row>
    <row r="15" spans="1:16" s="21" customFormat="1" ht="12.75" customHeight="1" x14ac:dyDescent="0.2">
      <c r="A15" s="14">
        <v>2013</v>
      </c>
      <c r="B15" s="66">
        <v>154374</v>
      </c>
      <c r="C15" s="66"/>
      <c r="D15" s="66">
        <v>621365</v>
      </c>
      <c r="E15" s="66"/>
      <c r="F15" s="66">
        <v>324192</v>
      </c>
      <c r="G15" s="66"/>
      <c r="H15" s="66">
        <v>196675</v>
      </c>
      <c r="I15" s="66"/>
      <c r="J15" s="66">
        <v>1099931</v>
      </c>
      <c r="K15" s="47"/>
      <c r="L15" s="426"/>
      <c r="M15" s="22"/>
      <c r="N15" s="22"/>
      <c r="O15" s="47"/>
      <c r="P15" s="22"/>
    </row>
    <row r="16" spans="1:16" s="21" customFormat="1" ht="12.75" customHeight="1" x14ac:dyDescent="0.2">
      <c r="A16" s="128">
        <v>2014</v>
      </c>
      <c r="B16" s="80">
        <v>155008</v>
      </c>
      <c r="C16" s="147"/>
      <c r="D16" s="80">
        <v>639283</v>
      </c>
      <c r="E16" s="111"/>
      <c r="F16" s="111">
        <v>330467</v>
      </c>
      <c r="G16" s="111"/>
      <c r="H16" s="111">
        <v>202329</v>
      </c>
      <c r="I16" s="111"/>
      <c r="J16" s="80">
        <v>1124758</v>
      </c>
      <c r="K16" s="47"/>
      <c r="L16" s="426"/>
      <c r="M16" s="22"/>
      <c r="N16" s="22"/>
      <c r="O16" s="47"/>
      <c r="P16" s="22"/>
    </row>
    <row r="17" spans="1:69" s="21" customFormat="1" ht="12.75" customHeight="1" x14ac:dyDescent="0.2">
      <c r="A17" s="14">
        <v>2015</v>
      </c>
      <c r="B17" s="66">
        <v>161957</v>
      </c>
      <c r="C17" s="66"/>
      <c r="D17" s="66">
        <v>672690</v>
      </c>
      <c r="E17" s="66"/>
      <c r="F17" s="66">
        <v>351642</v>
      </c>
      <c r="G17" s="66"/>
      <c r="H17" s="66">
        <v>211490</v>
      </c>
      <c r="I17" s="66"/>
      <c r="J17" s="66">
        <v>1186289</v>
      </c>
      <c r="K17"/>
      <c r="L17" s="426"/>
      <c r="M17"/>
      <c r="N17"/>
      <c r="O17"/>
      <c r="P17"/>
    </row>
    <row r="18" spans="1:69" s="21" customFormat="1" ht="12.75" customHeight="1" x14ac:dyDescent="0.2">
      <c r="A18" s="14">
        <v>2016</v>
      </c>
      <c r="B18" s="66">
        <v>169747</v>
      </c>
      <c r="C18" s="66"/>
      <c r="D18" s="66">
        <v>712037</v>
      </c>
      <c r="E18" s="66"/>
      <c r="F18" s="66">
        <v>371719</v>
      </c>
      <c r="G18" s="66"/>
      <c r="H18" s="66">
        <v>217905</v>
      </c>
      <c r="I18" s="66"/>
      <c r="J18" s="66">
        <v>1253503</v>
      </c>
      <c r="L18" s="426"/>
    </row>
    <row r="19" spans="1:69" s="21" customFormat="1" ht="12.75" customHeight="1" x14ac:dyDescent="0.2">
      <c r="A19" s="129">
        <v>2017</v>
      </c>
      <c r="B19" s="31">
        <v>175790</v>
      </c>
      <c r="C19" s="31"/>
      <c r="D19" s="31">
        <v>747364</v>
      </c>
      <c r="E19" s="31"/>
      <c r="F19" s="31">
        <v>393283</v>
      </c>
      <c r="G19" s="31"/>
      <c r="H19" s="31">
        <v>224315</v>
      </c>
      <c r="I19" s="31"/>
      <c r="J19" s="31">
        <v>1316437</v>
      </c>
      <c r="L19" s="426"/>
      <c r="Q19"/>
      <c r="R19"/>
      <c r="S19"/>
      <c r="T19"/>
      <c r="U19"/>
      <c r="V19"/>
      <c r="W19"/>
      <c r="X19"/>
      <c r="Y19" s="83"/>
      <c r="Z19" s="83"/>
      <c r="AA19" s="83"/>
      <c r="AB19" s="83"/>
      <c r="AC19" s="34"/>
      <c r="AD19" s="34"/>
      <c r="AE19" s="22"/>
      <c r="AF19" s="34"/>
      <c r="AG19" s="34"/>
      <c r="AH19" s="34"/>
      <c r="AI19" s="34"/>
      <c r="AJ19" s="34"/>
      <c r="AK19" s="34"/>
      <c r="AL19" s="34"/>
      <c r="AM19" s="60"/>
      <c r="AN19" s="60"/>
      <c r="AS19" s="22"/>
      <c r="AU19" s="47"/>
      <c r="AV19" s="22"/>
      <c r="AW19" s="22"/>
      <c r="AX19" s="22"/>
      <c r="AY19" s="47"/>
      <c r="AZ19" s="22"/>
    </row>
    <row r="20" spans="1:69" s="21" customFormat="1" ht="12.75" customHeight="1" x14ac:dyDescent="0.2">
      <c r="A20" s="12"/>
      <c r="B20" s="34"/>
      <c r="C20" s="34"/>
      <c r="D20" s="34"/>
      <c r="E20" s="34"/>
      <c r="F20" s="34"/>
      <c r="G20" s="34"/>
      <c r="H20" s="34"/>
      <c r="I20" s="34"/>
      <c r="J20" s="34"/>
      <c r="Q20" s="34"/>
      <c r="R20" s="34"/>
      <c r="S20" s="60"/>
      <c r="T20" s="60"/>
      <c r="Y20" s="22"/>
      <c r="AA20" s="47"/>
      <c r="AB20" s="22"/>
      <c r="AC20" s="22"/>
      <c r="AD20" s="22"/>
      <c r="AE20" s="47"/>
      <c r="AF20" s="22"/>
    </row>
    <row r="21" spans="1:69" ht="12.75" customHeight="1" x14ac:dyDescent="0.2">
      <c r="A21" s="19"/>
      <c r="B21" s="36"/>
      <c r="C21" s="36"/>
      <c r="D21" s="34"/>
      <c r="E21" s="36"/>
      <c r="F21" s="36"/>
      <c r="G21" s="36"/>
      <c r="H21" s="36"/>
      <c r="I21" s="36"/>
      <c r="J21" s="36"/>
      <c r="K21" s="21"/>
      <c r="L21" s="21"/>
      <c r="M21" s="21"/>
      <c r="N21" s="21"/>
      <c r="O21" s="21"/>
      <c r="P21" s="21"/>
      <c r="Q21" s="37"/>
      <c r="R21" s="37"/>
      <c r="S21" s="38"/>
      <c r="T21" s="38"/>
    </row>
    <row r="22" spans="1:69" ht="12.75" customHeight="1" x14ac:dyDescent="0.2">
      <c r="A22" s="19"/>
      <c r="B22" s="36"/>
      <c r="C22" s="36"/>
      <c r="D22" s="36"/>
      <c r="E22" s="36"/>
      <c r="F22" s="36"/>
      <c r="G22" s="36"/>
      <c r="H22" s="36"/>
      <c r="I22" s="36"/>
      <c r="J22" s="36"/>
      <c r="K22" s="21"/>
      <c r="L22" s="21"/>
      <c r="M22" s="21"/>
      <c r="N22" s="21"/>
      <c r="O22" s="21"/>
      <c r="P22" s="21"/>
      <c r="Q22" s="38"/>
      <c r="R22" s="37"/>
    </row>
    <row r="23" spans="1:69" ht="12.75" customHeight="1" x14ac:dyDescent="0.2">
      <c r="A23" s="19"/>
      <c r="B23" s="36"/>
      <c r="C23" s="36"/>
      <c r="D23" s="36"/>
      <c r="E23" s="36"/>
      <c r="F23" s="36"/>
      <c r="G23" s="36"/>
      <c r="H23" s="36"/>
      <c r="I23" s="36"/>
      <c r="J23" s="36"/>
      <c r="K23" s="21"/>
      <c r="L23" s="21"/>
      <c r="M23" s="37"/>
      <c r="N23" s="36"/>
    </row>
    <row r="24" spans="1:69" ht="12.75" customHeight="1" x14ac:dyDescent="0.2">
      <c r="A24" s="19"/>
      <c r="B24" s="36"/>
      <c r="C24" s="36"/>
      <c r="D24" s="36"/>
      <c r="E24" s="36"/>
      <c r="F24" s="36"/>
      <c r="G24" s="36"/>
      <c r="H24" s="36"/>
      <c r="I24" s="36"/>
      <c r="J24" s="36"/>
      <c r="K24" s="36"/>
      <c r="L24" s="36"/>
      <c r="M24" s="37"/>
      <c r="N24" s="36"/>
    </row>
    <row r="25" spans="1:69" s="131" customFormat="1" ht="12.75" customHeight="1" x14ac:dyDescent="0.2">
      <c r="A25" s="88" t="s">
        <v>31</v>
      </c>
      <c r="M25" s="144"/>
      <c r="N25" s="144"/>
      <c r="O25" s="144"/>
      <c r="P25" s="144"/>
      <c r="Q25" s="144"/>
      <c r="R25" s="144"/>
      <c r="S25" s="144"/>
      <c r="T25" s="144"/>
      <c r="U25" s="37"/>
      <c r="V25" s="37"/>
      <c r="W25" s="144"/>
      <c r="X25" s="144"/>
      <c r="Y25" s="144"/>
      <c r="Z25" s="144"/>
      <c r="AA25" s="37"/>
      <c r="AB25" s="37"/>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row>
    <row r="26" spans="1:69" s="148" customFormat="1" ht="12.75" customHeight="1" x14ac:dyDescent="0.2">
      <c r="A26" s="116" t="s">
        <v>520</v>
      </c>
      <c r="M26" s="149"/>
      <c r="N26" s="149"/>
      <c r="O26" s="149"/>
      <c r="P26" s="149"/>
      <c r="Q26" s="149"/>
      <c r="R26" s="149"/>
      <c r="S26" s="149"/>
      <c r="T26" s="149"/>
      <c r="U26" s="150"/>
      <c r="V26" s="150"/>
      <c r="W26" s="149"/>
      <c r="X26" s="149"/>
      <c r="Y26" s="149"/>
      <c r="Z26" s="149"/>
      <c r="AA26" s="150"/>
      <c r="AB26" s="150"/>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row>
    <row r="27" spans="1:69" s="151" customFormat="1" ht="12.75" customHeight="1" x14ac:dyDescent="0.2">
      <c r="A27" s="118" t="s">
        <v>521</v>
      </c>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row>
    <row r="28" spans="1:69" s="38" customFormat="1" ht="12.75" customHeight="1" x14ac:dyDescent="0.2">
      <c r="A28" s="134"/>
      <c r="B28" s="135"/>
      <c r="C28" s="135"/>
      <c r="D28" s="135"/>
      <c r="E28" s="135"/>
      <c r="F28" s="135"/>
      <c r="G28" s="135"/>
      <c r="H28" s="135"/>
      <c r="I28" s="135"/>
      <c r="J28" s="135"/>
      <c r="K28" s="135"/>
      <c r="L28" s="135"/>
    </row>
    <row r="29" spans="1:69" s="21" customFormat="1" ht="12.75" customHeight="1" x14ac:dyDescent="0.2">
      <c r="B29" s="145" t="s">
        <v>33</v>
      </c>
      <c r="C29" s="145"/>
      <c r="D29" s="145"/>
      <c r="E29" s="145"/>
      <c r="F29" s="145"/>
      <c r="H29" s="145" t="s">
        <v>283</v>
      </c>
      <c r="I29" s="145"/>
      <c r="J29" s="145"/>
      <c r="K29" s="145"/>
      <c r="L29" s="145"/>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1:69" s="152" customFormat="1" ht="12.75" customHeight="1" x14ac:dyDescent="0.2">
      <c r="A30" s="19" t="s">
        <v>32</v>
      </c>
      <c r="B30" s="58" t="s">
        <v>281</v>
      </c>
      <c r="C30" s="58"/>
      <c r="D30" s="58" t="s">
        <v>193</v>
      </c>
      <c r="E30" s="58"/>
      <c r="G30" s="58"/>
      <c r="H30" s="58" t="s">
        <v>281</v>
      </c>
      <c r="I30" s="58"/>
      <c r="J30" s="58" t="s">
        <v>193</v>
      </c>
      <c r="K30" s="58"/>
      <c r="M30" s="153"/>
      <c r="N30" s="154"/>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row>
    <row r="31" spans="1:69" s="21" customFormat="1" ht="12.75" customHeight="1" x14ac:dyDescent="0.2">
      <c r="A31" s="28" t="s">
        <v>22</v>
      </c>
      <c r="B31" s="127" t="s">
        <v>282</v>
      </c>
      <c r="C31" s="127"/>
      <c r="D31" s="127" t="s">
        <v>282</v>
      </c>
      <c r="E31" s="17"/>
      <c r="F31" s="26" t="s">
        <v>15</v>
      </c>
      <c r="G31" s="17"/>
      <c r="H31" s="127" t="s">
        <v>282</v>
      </c>
      <c r="I31" s="155"/>
      <c r="J31" s="127" t="s">
        <v>282</v>
      </c>
      <c r="K31" s="17"/>
      <c r="L31" s="26" t="s">
        <v>15</v>
      </c>
      <c r="M31" s="22"/>
      <c r="N31" s="18"/>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row>
    <row r="32" spans="1:69" s="19" customFormat="1" ht="12.75" customHeight="1" x14ac:dyDescent="0.2">
      <c r="A32" s="14">
        <v>2008</v>
      </c>
      <c r="B32" s="66">
        <v>7240</v>
      </c>
      <c r="C32" s="66"/>
      <c r="D32" s="66">
        <v>268068</v>
      </c>
      <c r="E32" s="66"/>
      <c r="F32" s="66">
        <v>275308</v>
      </c>
      <c r="G32" s="66"/>
      <c r="H32" s="66">
        <v>1344</v>
      </c>
      <c r="I32" s="66"/>
      <c r="J32" s="66">
        <v>88729</v>
      </c>
      <c r="K32" s="66"/>
      <c r="L32" s="66">
        <v>90073</v>
      </c>
      <c r="M32"/>
      <c r="N32"/>
      <c r="O32"/>
      <c r="P32"/>
      <c r="Q32"/>
      <c r="R32"/>
      <c r="S32"/>
      <c r="T32"/>
      <c r="U32"/>
      <c r="V32"/>
      <c r="W32" s="60"/>
      <c r="X32" s="60"/>
      <c r="Y32" s="60"/>
      <c r="Z32" s="60"/>
      <c r="AA32" s="60"/>
      <c r="AB32" s="13"/>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row>
    <row r="33" spans="1:109" s="19" customFormat="1" ht="12.75" customHeight="1" x14ac:dyDescent="0.2">
      <c r="A33" s="14">
        <v>2009</v>
      </c>
      <c r="B33" s="66">
        <v>6794</v>
      </c>
      <c r="C33" s="66"/>
      <c r="D33" s="66">
        <v>257146</v>
      </c>
      <c r="E33" s="66"/>
      <c r="F33" s="66">
        <v>263940</v>
      </c>
      <c r="G33" s="66"/>
      <c r="H33" s="66">
        <v>1274</v>
      </c>
      <c r="I33" s="66"/>
      <c r="J33" s="66">
        <v>69517</v>
      </c>
      <c r="K33" s="66"/>
      <c r="L33" s="66">
        <v>70791</v>
      </c>
      <c r="M33"/>
      <c r="N33"/>
      <c r="O33"/>
      <c r="P33"/>
      <c r="Q33"/>
      <c r="R33"/>
      <c r="S33"/>
      <c r="T33"/>
      <c r="U33"/>
      <c r="V33"/>
      <c r="W33" s="34"/>
      <c r="X33" s="34"/>
      <c r="Y33" s="60"/>
      <c r="Z33" s="60"/>
      <c r="AA33" s="60"/>
      <c r="AB33" s="13"/>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row>
    <row r="34" spans="1:109" s="19" customFormat="1" ht="12.75" customHeight="1" x14ac:dyDescent="0.2">
      <c r="A34" s="14">
        <v>2010</v>
      </c>
      <c r="B34" s="66">
        <v>8830</v>
      </c>
      <c r="C34" s="66"/>
      <c r="D34" s="66">
        <v>267267</v>
      </c>
      <c r="E34" s="66"/>
      <c r="F34" s="66">
        <v>276097</v>
      </c>
      <c r="G34" s="66"/>
      <c r="H34" s="66">
        <v>3968</v>
      </c>
      <c r="I34" s="66"/>
      <c r="J34" s="66">
        <v>96679</v>
      </c>
      <c r="K34" s="66"/>
      <c r="L34" s="66">
        <v>100647</v>
      </c>
      <c r="M34"/>
      <c r="N34"/>
      <c r="O34"/>
      <c r="P34"/>
      <c r="Q34"/>
      <c r="R34"/>
      <c r="S34"/>
      <c r="T34"/>
      <c r="U34"/>
      <c r="V34"/>
      <c r="W34" s="60"/>
      <c r="X34" s="60"/>
      <c r="Y34" s="43"/>
      <c r="Z34" s="43"/>
      <c r="AA34" s="43"/>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row>
    <row r="35" spans="1:109" s="19" customFormat="1" ht="12.75" customHeight="1" x14ac:dyDescent="0.2">
      <c r="A35" s="14">
        <v>2011</v>
      </c>
      <c r="B35" s="66">
        <v>11969</v>
      </c>
      <c r="C35" s="66"/>
      <c r="D35" s="66">
        <v>281375</v>
      </c>
      <c r="E35" s="66"/>
      <c r="F35" s="66">
        <v>293344</v>
      </c>
      <c r="G35" s="66"/>
      <c r="H35" s="66">
        <v>4850</v>
      </c>
      <c r="I35" s="66"/>
      <c r="J35" s="66">
        <v>104591</v>
      </c>
      <c r="K35" s="66"/>
      <c r="L35" s="66">
        <v>109441</v>
      </c>
      <c r="M35"/>
      <c r="N35"/>
      <c r="O35"/>
      <c r="P35"/>
      <c r="Q35"/>
      <c r="R35"/>
      <c r="S35"/>
      <c r="T35"/>
      <c r="U35"/>
      <c r="V35"/>
      <c r="W35" s="60"/>
      <c r="X35" s="60"/>
      <c r="Y35" s="139"/>
      <c r="Z35" s="139"/>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row>
    <row r="36" spans="1:109" s="19" customFormat="1" ht="12.75" customHeight="1" x14ac:dyDescent="0.2">
      <c r="A36" s="14">
        <v>2012</v>
      </c>
      <c r="B36" s="66">
        <v>14874</v>
      </c>
      <c r="C36" s="66"/>
      <c r="D36" s="66">
        <v>290787</v>
      </c>
      <c r="E36" s="66"/>
      <c r="F36" s="66">
        <v>305661</v>
      </c>
      <c r="G36" s="66"/>
      <c r="H36" s="66">
        <v>4496</v>
      </c>
      <c r="I36" s="66"/>
      <c r="J36" s="66">
        <v>97307</v>
      </c>
      <c r="K36" s="66"/>
      <c r="L36" s="66">
        <v>101803</v>
      </c>
      <c r="M36"/>
      <c r="N36"/>
      <c r="O36"/>
      <c r="P36"/>
      <c r="Q36"/>
      <c r="R36"/>
      <c r="S36"/>
      <c r="T36"/>
      <c r="U36"/>
      <c r="V36"/>
      <c r="W36" s="60"/>
      <c r="X36" s="60"/>
      <c r="Y36" s="139"/>
      <c r="Z36" s="139"/>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row>
    <row r="37" spans="1:109" s="19" customFormat="1" ht="12.75" customHeight="1" x14ac:dyDescent="0.2">
      <c r="A37" s="14">
        <v>2013</v>
      </c>
      <c r="B37" s="66">
        <v>19056</v>
      </c>
      <c r="C37" s="66"/>
      <c r="D37" s="66">
        <v>296746</v>
      </c>
      <c r="E37" s="66"/>
      <c r="F37" s="66">
        <v>315802</v>
      </c>
      <c r="G37" s="66"/>
      <c r="H37" s="66">
        <v>7541</v>
      </c>
      <c r="I37" s="66"/>
      <c r="J37" s="66">
        <v>95778</v>
      </c>
      <c r="K37" s="66"/>
      <c r="L37" s="66">
        <v>103319</v>
      </c>
      <c r="M37"/>
      <c r="N37"/>
      <c r="O37"/>
      <c r="P37"/>
      <c r="Q37"/>
      <c r="R37"/>
      <c r="S37"/>
      <c r="T37"/>
      <c r="U37"/>
      <c r="V37"/>
      <c r="W37" s="60"/>
      <c r="X37" s="60"/>
      <c r="Y37" s="139"/>
      <c r="Z37" s="139"/>
      <c r="AA37" s="15"/>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row>
    <row r="38" spans="1:109" s="21" customFormat="1" ht="12.75" customHeight="1" x14ac:dyDescent="0.2">
      <c r="A38" s="128">
        <v>2014</v>
      </c>
      <c r="B38" s="80">
        <v>28447</v>
      </c>
      <c r="C38" s="80"/>
      <c r="D38" s="80">
        <v>303918</v>
      </c>
      <c r="E38" s="80"/>
      <c r="F38" s="80">
        <v>332365</v>
      </c>
      <c r="G38" s="80"/>
      <c r="H38" s="80">
        <v>13814</v>
      </c>
      <c r="I38" s="80"/>
      <c r="J38" s="80">
        <v>106667</v>
      </c>
      <c r="K38" s="80"/>
      <c r="L38" s="80">
        <v>120481</v>
      </c>
      <c r="M38"/>
      <c r="N38"/>
      <c r="O38"/>
      <c r="P38"/>
      <c r="Q38"/>
      <c r="R38"/>
      <c r="S38"/>
      <c r="T38"/>
      <c r="U38"/>
      <c r="V38"/>
      <c r="W38" s="60"/>
      <c r="X38" s="60"/>
      <c r="Y38" s="139"/>
      <c r="Z38" s="139"/>
      <c r="AA38" s="15"/>
      <c r="AB38" s="22"/>
      <c r="AC38" s="47"/>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row>
    <row r="39" spans="1:109" s="21" customFormat="1" ht="12.75" customHeight="1" x14ac:dyDescent="0.2">
      <c r="A39" s="14">
        <v>2015</v>
      </c>
      <c r="B39" s="66">
        <v>47943</v>
      </c>
      <c r="C39" s="66"/>
      <c r="D39" s="66">
        <v>317902</v>
      </c>
      <c r="E39" s="66"/>
      <c r="F39" s="66">
        <v>365845</v>
      </c>
      <c r="G39" s="66"/>
      <c r="H39" s="66">
        <v>24120</v>
      </c>
      <c r="I39" s="66"/>
      <c r="J39" s="66">
        <v>118985</v>
      </c>
      <c r="K39" s="66"/>
      <c r="L39" s="66">
        <v>143105</v>
      </c>
      <c r="M39"/>
      <c r="N39"/>
      <c r="O39"/>
      <c r="P39"/>
      <c r="Q39"/>
      <c r="R39"/>
      <c r="S39"/>
      <c r="T39"/>
      <c r="U39"/>
      <c r="V39"/>
      <c r="W39" s="60"/>
      <c r="X39" s="60"/>
      <c r="Y39" s="139"/>
      <c r="Z39" s="139"/>
      <c r="AA39" s="15"/>
      <c r="AB39" s="22"/>
      <c r="AC39" s="47"/>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row>
    <row r="40" spans="1:109" s="21" customFormat="1" ht="12.75" customHeight="1" x14ac:dyDescent="0.2">
      <c r="A40" s="14">
        <v>2016</v>
      </c>
      <c r="B40" s="66">
        <v>84561</v>
      </c>
      <c r="C40" s="66"/>
      <c r="D40" s="66">
        <v>339678</v>
      </c>
      <c r="E40" s="66"/>
      <c r="F40" s="66">
        <v>424239</v>
      </c>
      <c r="G40" s="66"/>
      <c r="H40" s="66">
        <v>43981</v>
      </c>
      <c r="I40" s="66"/>
      <c r="J40" s="66">
        <v>124304</v>
      </c>
      <c r="K40" s="66"/>
      <c r="L40" s="66">
        <v>168285</v>
      </c>
      <c r="M40"/>
      <c r="N40"/>
      <c r="O40"/>
      <c r="P40"/>
      <c r="Q40"/>
      <c r="R40"/>
      <c r="S40"/>
      <c r="T40"/>
      <c r="U40"/>
      <c r="V40"/>
      <c r="W40" s="60"/>
      <c r="X40" s="60"/>
      <c r="Y40" s="139"/>
      <c r="Z40" s="139"/>
      <c r="AA40" s="15"/>
      <c r="AB40" s="22"/>
      <c r="AC40" s="47"/>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row>
    <row r="41" spans="1:109" s="21" customFormat="1" ht="12.75" customHeight="1" x14ac:dyDescent="0.2">
      <c r="A41" s="129">
        <v>2017</v>
      </c>
      <c r="B41" s="31">
        <v>111286</v>
      </c>
      <c r="C41" s="31"/>
      <c r="D41" s="31">
        <v>359577</v>
      </c>
      <c r="E41" s="31"/>
      <c r="F41" s="31">
        <v>470863</v>
      </c>
      <c r="G41" s="31"/>
      <c r="H41" s="31">
        <v>41353</v>
      </c>
      <c r="I41" s="31"/>
      <c r="J41" s="31">
        <v>134685</v>
      </c>
      <c r="K41" s="31"/>
      <c r="L41" s="31">
        <v>176038</v>
      </c>
      <c r="M41"/>
      <c r="N41"/>
      <c r="O41"/>
      <c r="P41"/>
      <c r="Q41"/>
      <c r="R41"/>
      <c r="S41"/>
      <c r="T41"/>
      <c r="U41"/>
      <c r="V41"/>
      <c r="W41"/>
      <c r="X41"/>
      <c r="Y41"/>
      <c r="Z41"/>
      <c r="AA41"/>
      <c r="AB41"/>
      <c r="AC41" s="83"/>
      <c r="AD41" s="83"/>
      <c r="AE41" s="83"/>
      <c r="AF41" s="83"/>
      <c r="AG41" s="83"/>
      <c r="AH41" s="83"/>
      <c r="AI41" s="34"/>
      <c r="AJ41" s="34"/>
      <c r="AK41" s="34"/>
      <c r="AL41" s="34"/>
      <c r="AM41" s="22"/>
      <c r="AN41" s="34"/>
      <c r="AO41" s="22"/>
      <c r="AP41" s="34"/>
      <c r="AQ41" s="34"/>
      <c r="AR41" s="34"/>
      <c r="AS41" s="34"/>
      <c r="AT41" s="34"/>
      <c r="AU41" s="34"/>
      <c r="AV41" s="34"/>
      <c r="AW41" s="22"/>
      <c r="AX41" s="22"/>
      <c r="AY41" s="22"/>
      <c r="BA41" s="34"/>
      <c r="BB41" s="60"/>
      <c r="BC41" s="60"/>
      <c r="BD41" s="60"/>
      <c r="BE41" s="60"/>
      <c r="BF41" s="60"/>
      <c r="BG41" s="60"/>
      <c r="BH41" s="60"/>
      <c r="BI41" s="60"/>
      <c r="BJ41" s="60"/>
      <c r="BM41" s="139"/>
      <c r="BN41" s="139"/>
      <c r="BO41" s="15"/>
      <c r="BP41" s="22"/>
      <c r="BQ41" s="47"/>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row>
    <row r="42" spans="1:109" ht="12.75" customHeight="1" x14ac:dyDescent="0.2">
      <c r="A42" s="19"/>
      <c r="B42" s="36"/>
      <c r="C42" s="36"/>
      <c r="D42" s="36"/>
      <c r="E42" s="36"/>
      <c r="F42" s="36"/>
      <c r="G42" s="36"/>
      <c r="H42" s="36"/>
      <c r="I42" s="36"/>
      <c r="J42" s="36"/>
      <c r="K42" s="36"/>
      <c r="L42" s="36"/>
      <c r="M42"/>
      <c r="N42"/>
      <c r="O42"/>
      <c r="P42"/>
      <c r="Q42"/>
      <c r="R42"/>
      <c r="S42"/>
      <c r="T42"/>
      <c r="U42"/>
      <c r="V42"/>
    </row>
    <row r="43" spans="1:109" ht="12.75" customHeight="1" x14ac:dyDescent="0.2">
      <c r="M43"/>
      <c r="N43"/>
      <c r="O43"/>
      <c r="P43"/>
      <c r="Q43"/>
      <c r="R43"/>
      <c r="S43"/>
      <c r="T43"/>
      <c r="U43"/>
      <c r="V43"/>
    </row>
    <row r="44" spans="1:109" ht="12.75" customHeight="1" x14ac:dyDescent="0.2">
      <c r="B44" s="38"/>
      <c r="C44" s="38"/>
      <c r="D44" s="38"/>
      <c r="E44" s="38"/>
      <c r="F44" s="38"/>
      <c r="G44" s="38"/>
      <c r="H44" s="38"/>
      <c r="I44" s="38"/>
      <c r="M44" s="34"/>
      <c r="N44" s="34"/>
      <c r="O44" s="34"/>
      <c r="P44" s="34"/>
      <c r="Q44" s="34"/>
      <c r="R44" s="34"/>
      <c r="S44" s="34"/>
      <c r="T44" s="34"/>
      <c r="U44" s="34"/>
      <c r="V44" s="34"/>
      <c r="AB44" s="38"/>
      <c r="AC44" s="38"/>
      <c r="AD44" s="38"/>
      <c r="AE44" s="38"/>
      <c r="AF44" s="38"/>
      <c r="AG44" s="38"/>
    </row>
    <row r="45" spans="1:109" ht="12.75" customHeight="1" x14ac:dyDescent="0.2">
      <c r="M45" s="34"/>
      <c r="N45" s="34"/>
      <c r="O45" s="34"/>
      <c r="P45" s="34"/>
      <c r="Q45" s="34"/>
      <c r="R45" s="34"/>
      <c r="S45" s="34"/>
      <c r="T45" s="34"/>
      <c r="U45" s="34"/>
      <c r="V45" s="34"/>
      <c r="W45" s="38"/>
      <c r="X45" s="38"/>
    </row>
    <row r="46" spans="1:109" ht="12.75" customHeight="1" x14ac:dyDescent="0.2">
      <c r="M46" s="33"/>
      <c r="N46" s="38"/>
      <c r="O46" s="38"/>
      <c r="P46" s="38"/>
      <c r="Q46" s="38"/>
      <c r="R46" s="38"/>
      <c r="S46" s="38"/>
    </row>
    <row r="47" spans="1:109" ht="12.75" customHeight="1" x14ac:dyDescent="0.2">
      <c r="N47" s="38"/>
      <c r="O47" s="38"/>
      <c r="P47" s="38"/>
      <c r="Q47" s="38"/>
      <c r="R47" s="38"/>
    </row>
    <row r="48" spans="1:109" ht="12.75" customHeight="1" x14ac:dyDescent="0.2">
      <c r="N48" s="38"/>
      <c r="O48" s="38"/>
      <c r="P48" s="38"/>
      <c r="Q48" s="38"/>
      <c r="R48" s="38"/>
    </row>
    <row r="49" spans="14:16" ht="12.75" customHeight="1" x14ac:dyDescent="0.2">
      <c r="N49" s="38"/>
      <c r="O49" s="38"/>
      <c r="P49" s="38"/>
    </row>
    <row r="50" spans="14:16" ht="12.75" customHeight="1" x14ac:dyDescent="0.2">
      <c r="N50" s="38"/>
      <c r="O50" s="38"/>
      <c r="P50" s="38"/>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00B050"/>
    <pageSetUpPr fitToPage="1"/>
  </sheetPr>
  <dimension ref="A1:AF49"/>
  <sheetViews>
    <sheetView showGridLines="0" zoomScaleNormal="100" workbookViewId="0"/>
  </sheetViews>
  <sheetFormatPr defaultColWidth="9.140625" defaultRowHeight="12.75" customHeight="1" x14ac:dyDescent="0.2"/>
  <cols>
    <col min="1" max="1" width="9.140625" style="33"/>
    <col min="2" max="2" width="10.7109375" style="33" customWidth="1"/>
    <col min="3" max="3" width="0.85546875" style="21" customWidth="1"/>
    <col min="4" max="4" width="10" style="33" customWidth="1"/>
    <col min="5" max="5" width="0.85546875" style="21" customWidth="1"/>
    <col min="6" max="6" width="8.5703125" style="33" customWidth="1"/>
    <col min="7" max="7" width="11.7109375" style="33" customWidth="1"/>
    <col min="8" max="8" width="0.85546875" style="21" customWidth="1"/>
    <col min="9" max="9" width="10.85546875" style="33" customWidth="1"/>
    <col min="10" max="10" width="0.85546875" style="21" customWidth="1"/>
    <col min="11" max="11" width="11.85546875" style="33" customWidth="1"/>
    <col min="12" max="12" width="7.5703125" style="33" customWidth="1"/>
    <col min="13" max="13" width="10.140625" style="33" customWidth="1"/>
    <col min="14" max="14" width="11.42578125" style="33" customWidth="1"/>
    <col min="15" max="15" width="16.5703125" customWidth="1"/>
    <col min="16" max="16" width="8.7109375" customWidth="1"/>
    <col min="17" max="17" width="10.42578125" customWidth="1"/>
    <col min="18" max="18" width="10.140625" customWidth="1"/>
    <col min="19" max="29" width="8.7109375" customWidth="1"/>
    <col min="30" max="16384" width="9.140625" style="33"/>
  </cols>
  <sheetData>
    <row r="1" spans="1:32" s="78" customFormat="1" ht="12.75" customHeight="1" x14ac:dyDescent="0.2">
      <c r="A1" s="45"/>
      <c r="B1" s="45"/>
      <c r="C1" s="19"/>
      <c r="D1" s="48"/>
      <c r="E1" s="19"/>
      <c r="F1" s="48"/>
      <c r="G1" s="48"/>
      <c r="H1" s="19"/>
      <c r="I1" s="48"/>
      <c r="J1" s="19"/>
      <c r="K1" s="48"/>
      <c r="L1" s="48"/>
      <c r="M1" s="48"/>
      <c r="N1" s="48"/>
      <c r="O1"/>
      <c r="P1"/>
      <c r="Q1"/>
      <c r="R1"/>
      <c r="S1"/>
      <c r="T1"/>
      <c r="U1"/>
      <c r="V1"/>
      <c r="W1"/>
      <c r="X1"/>
      <c r="Y1"/>
      <c r="Z1"/>
      <c r="AA1"/>
      <c r="AB1"/>
      <c r="AC1"/>
    </row>
    <row r="2" spans="1:32" s="78" customFormat="1" ht="12.75" customHeight="1" x14ac:dyDescent="0.2">
      <c r="A2" s="205" t="s">
        <v>392</v>
      </c>
      <c r="C2" s="21"/>
      <c r="E2" s="21"/>
      <c r="H2" s="21"/>
      <c r="J2" s="21"/>
      <c r="K2" s="68"/>
      <c r="N2" s="68"/>
      <c r="O2"/>
      <c r="P2"/>
      <c r="Q2"/>
      <c r="R2"/>
      <c r="S2"/>
      <c r="T2"/>
      <c r="U2"/>
      <c r="V2"/>
      <c r="W2"/>
      <c r="X2"/>
      <c r="Y2"/>
      <c r="Z2"/>
      <c r="AA2"/>
      <c r="AB2"/>
      <c r="AC2"/>
      <c r="AD2"/>
      <c r="AE2"/>
      <c r="AF2"/>
    </row>
    <row r="3" spans="1:32" s="78" customFormat="1" ht="12.75" customHeight="1" x14ac:dyDescent="0.2">
      <c r="A3" s="131" t="s">
        <v>522</v>
      </c>
      <c r="C3" s="21"/>
      <c r="E3" s="21"/>
      <c r="H3" s="21"/>
      <c r="J3" s="21"/>
      <c r="N3" s="68"/>
      <c r="O3"/>
      <c r="P3"/>
      <c r="Q3"/>
      <c r="R3"/>
      <c r="S3"/>
      <c r="T3"/>
      <c r="U3"/>
      <c r="V3"/>
      <c r="W3"/>
      <c r="X3"/>
      <c r="Y3"/>
      <c r="Z3"/>
      <c r="AA3"/>
      <c r="AB3"/>
      <c r="AC3"/>
    </row>
    <row r="4" spans="1:32" s="78" customFormat="1" ht="12.75" customHeight="1" x14ac:dyDescent="0.2">
      <c r="A4" s="36" t="s">
        <v>523</v>
      </c>
      <c r="C4" s="21"/>
      <c r="E4" s="21"/>
      <c r="H4" s="21"/>
      <c r="J4" s="21"/>
      <c r="N4" s="68"/>
      <c r="O4"/>
      <c r="P4"/>
      <c r="Q4"/>
      <c r="R4"/>
      <c r="S4"/>
      <c r="T4"/>
      <c r="U4"/>
      <c r="V4"/>
      <c r="W4"/>
      <c r="X4"/>
      <c r="Y4"/>
      <c r="Z4"/>
      <c r="AA4"/>
      <c r="AB4"/>
      <c r="AC4"/>
    </row>
    <row r="5" spans="1:32" s="78" customFormat="1" ht="12.75" customHeight="1" x14ac:dyDescent="0.2">
      <c r="A5" s="75"/>
      <c r="B5" s="75"/>
      <c r="C5" s="17"/>
      <c r="D5" s="75"/>
      <c r="E5" s="17"/>
      <c r="F5" s="75"/>
      <c r="G5" s="75"/>
      <c r="H5" s="17"/>
      <c r="I5" s="75"/>
      <c r="J5" s="17"/>
      <c r="K5" s="75"/>
      <c r="L5" s="75"/>
      <c r="M5" s="75"/>
      <c r="N5" s="68"/>
      <c r="O5"/>
      <c r="P5"/>
      <c r="Q5"/>
      <c r="R5"/>
      <c r="S5"/>
      <c r="T5"/>
      <c r="U5"/>
      <c r="V5"/>
      <c r="W5"/>
      <c r="X5"/>
      <c r="Y5"/>
      <c r="Z5"/>
      <c r="AA5"/>
      <c r="AB5"/>
      <c r="AC5"/>
    </row>
    <row r="6" spans="1:32" s="78" customFormat="1" ht="22.5" customHeight="1" x14ac:dyDescent="0.2">
      <c r="A6" s="89" t="s">
        <v>60</v>
      </c>
      <c r="B6" s="61" t="s">
        <v>43</v>
      </c>
      <c r="C6" s="61"/>
      <c r="D6" s="61" t="s">
        <v>45</v>
      </c>
      <c r="E6" s="61"/>
      <c r="F6" s="61" t="s">
        <v>38</v>
      </c>
      <c r="G6" s="61" t="s">
        <v>400</v>
      </c>
      <c r="H6" s="61"/>
      <c r="I6" s="57" t="s">
        <v>401</v>
      </c>
      <c r="J6" s="61"/>
      <c r="K6" s="61" t="s">
        <v>502</v>
      </c>
      <c r="L6" s="61" t="s">
        <v>503</v>
      </c>
      <c r="M6" s="61" t="s">
        <v>131</v>
      </c>
      <c r="N6" s="163" t="s">
        <v>15</v>
      </c>
      <c r="O6"/>
      <c r="P6"/>
      <c r="Q6"/>
      <c r="R6"/>
      <c r="S6"/>
      <c r="T6"/>
      <c r="U6"/>
      <c r="V6"/>
      <c r="W6"/>
      <c r="X6"/>
      <c r="Y6"/>
      <c r="Z6"/>
      <c r="AA6"/>
      <c r="AB6"/>
      <c r="AC6"/>
    </row>
    <row r="7" spans="1:32" s="78" customFormat="1" ht="12.75" customHeight="1" x14ac:dyDescent="0.2">
      <c r="A7" s="164" t="s">
        <v>64</v>
      </c>
      <c r="B7" s="155"/>
      <c r="C7" s="155"/>
      <c r="D7" s="155"/>
      <c r="E7" s="155"/>
      <c r="F7" s="155"/>
      <c r="G7" s="77"/>
      <c r="H7" s="155"/>
      <c r="I7" s="75"/>
      <c r="J7" s="155"/>
      <c r="K7" s="77"/>
      <c r="L7" s="77"/>
      <c r="M7" s="155"/>
      <c r="N7" s="155"/>
      <c r="O7"/>
      <c r="P7"/>
      <c r="Q7"/>
      <c r="R7"/>
      <c r="S7"/>
      <c r="T7"/>
      <c r="U7"/>
      <c r="V7"/>
      <c r="W7"/>
      <c r="X7"/>
      <c r="Y7"/>
      <c r="Z7"/>
      <c r="AA7"/>
      <c r="AB7"/>
      <c r="AC7"/>
    </row>
    <row r="8" spans="1:32" s="166" customFormat="1" ht="12.75" customHeight="1" x14ac:dyDescent="0.2">
      <c r="A8" s="165">
        <v>2008</v>
      </c>
      <c r="B8" s="62">
        <v>3699221</v>
      </c>
      <c r="C8" s="623"/>
      <c r="D8" s="62">
        <v>416822</v>
      </c>
      <c r="E8" s="623"/>
      <c r="F8" s="62">
        <v>129</v>
      </c>
      <c r="G8" s="62">
        <v>13483</v>
      </c>
      <c r="H8" s="623"/>
      <c r="I8" s="497" t="s">
        <v>40</v>
      </c>
      <c r="J8" s="623"/>
      <c r="K8" s="62">
        <v>137201</v>
      </c>
      <c r="L8" s="62">
        <v>11974</v>
      </c>
      <c r="M8" s="62">
        <v>165</v>
      </c>
      <c r="N8" s="62">
        <v>4278995</v>
      </c>
      <c r="O8"/>
      <c r="P8"/>
      <c r="Q8"/>
      <c r="R8"/>
      <c r="S8"/>
      <c r="T8"/>
      <c r="U8"/>
      <c r="V8"/>
      <c r="W8"/>
      <c r="X8"/>
      <c r="Y8"/>
      <c r="Z8"/>
      <c r="AA8"/>
      <c r="AB8"/>
      <c r="AC8"/>
    </row>
    <row r="9" spans="1:32" s="167" customFormat="1" ht="12.75" customHeight="1" x14ac:dyDescent="0.2">
      <c r="A9" s="165">
        <v>2009</v>
      </c>
      <c r="B9" s="62">
        <v>3607248</v>
      </c>
      <c r="C9" s="623"/>
      <c r="D9" s="62">
        <v>484083</v>
      </c>
      <c r="E9" s="623"/>
      <c r="F9" s="62">
        <v>157</v>
      </c>
      <c r="G9" s="62">
        <v>16095</v>
      </c>
      <c r="H9" s="623"/>
      <c r="I9" s="497" t="s">
        <v>40</v>
      </c>
      <c r="J9" s="623"/>
      <c r="K9" s="62">
        <v>175153</v>
      </c>
      <c r="L9" s="62">
        <v>17850</v>
      </c>
      <c r="M9" s="62">
        <v>166</v>
      </c>
      <c r="N9" s="62">
        <v>4300752</v>
      </c>
      <c r="O9"/>
      <c r="P9"/>
      <c r="Q9"/>
      <c r="R9"/>
      <c r="S9"/>
      <c r="T9"/>
      <c r="U9"/>
      <c r="V9"/>
      <c r="W9"/>
      <c r="X9"/>
      <c r="Y9"/>
      <c r="Z9"/>
      <c r="AA9"/>
      <c r="AB9"/>
      <c r="AC9"/>
    </row>
    <row r="10" spans="1:32" s="103" customFormat="1" ht="12.75" customHeight="1" x14ac:dyDescent="0.2">
      <c r="A10" s="165">
        <v>2010</v>
      </c>
      <c r="B10" s="62">
        <v>3479607</v>
      </c>
      <c r="C10" s="623"/>
      <c r="D10" s="62">
        <v>606570</v>
      </c>
      <c r="E10" s="623"/>
      <c r="F10" s="62">
        <v>190</v>
      </c>
      <c r="G10" s="62">
        <v>19210</v>
      </c>
      <c r="H10" s="623"/>
      <c r="I10" s="497" t="s">
        <v>40</v>
      </c>
      <c r="J10" s="623"/>
      <c r="K10" s="62">
        <v>204456</v>
      </c>
      <c r="L10" s="62">
        <v>24973</v>
      </c>
      <c r="M10" s="62">
        <v>176</v>
      </c>
      <c r="N10" s="62">
        <v>4335182</v>
      </c>
      <c r="O10"/>
      <c r="P10"/>
      <c r="Q10"/>
      <c r="R10"/>
      <c r="S10"/>
      <c r="T10"/>
      <c r="U10"/>
      <c r="V10"/>
      <c r="W10"/>
      <c r="X10"/>
      <c r="Y10"/>
      <c r="Z10"/>
      <c r="AA10"/>
      <c r="AB10"/>
      <c r="AC10"/>
    </row>
    <row r="11" spans="1:32" s="103" customFormat="1" ht="12.75" customHeight="1" x14ac:dyDescent="0.2">
      <c r="A11" s="165">
        <v>2011</v>
      </c>
      <c r="B11" s="62">
        <v>3364196</v>
      </c>
      <c r="C11" s="623"/>
      <c r="D11" s="62">
        <v>766042</v>
      </c>
      <c r="E11" s="623"/>
      <c r="F11" s="62">
        <v>366</v>
      </c>
      <c r="G11" s="62">
        <v>21389</v>
      </c>
      <c r="H11" s="623"/>
      <c r="I11" s="497" t="s">
        <v>40</v>
      </c>
      <c r="J11" s="623"/>
      <c r="K11" s="62">
        <v>218175</v>
      </c>
      <c r="L11" s="62">
        <v>30992</v>
      </c>
      <c r="M11" s="62">
        <v>192</v>
      </c>
      <c r="N11" s="62">
        <v>4401352</v>
      </c>
      <c r="O11"/>
      <c r="P11"/>
      <c r="Q11"/>
      <c r="R11"/>
      <c r="S11"/>
      <c r="T11"/>
      <c r="U11"/>
      <c r="V11"/>
      <c r="W11"/>
      <c r="X11"/>
      <c r="Y11"/>
      <c r="Z11"/>
      <c r="AA11"/>
      <c r="AB11"/>
      <c r="AC11"/>
    </row>
    <row r="12" spans="1:32" s="103" customFormat="1" ht="12.75" customHeight="1" x14ac:dyDescent="0.2">
      <c r="A12" s="165">
        <v>2012</v>
      </c>
      <c r="B12" s="62">
        <v>3236814</v>
      </c>
      <c r="C12" s="623"/>
      <c r="D12" s="62">
        <v>924197</v>
      </c>
      <c r="E12" s="623"/>
      <c r="F12" s="62">
        <v>603</v>
      </c>
      <c r="G12" s="62">
        <v>23699</v>
      </c>
      <c r="H12" s="623"/>
      <c r="I12" s="497">
        <v>651</v>
      </c>
      <c r="J12" s="623"/>
      <c r="K12" s="62">
        <v>225868</v>
      </c>
      <c r="L12" s="62">
        <v>35121</v>
      </c>
      <c r="M12" s="62">
        <v>212</v>
      </c>
      <c r="N12" s="62">
        <v>4447165</v>
      </c>
      <c r="O12"/>
      <c r="P12"/>
      <c r="Q12"/>
      <c r="R12"/>
      <c r="S12"/>
      <c r="T12"/>
      <c r="U12"/>
      <c r="V12"/>
      <c r="W12"/>
      <c r="X12"/>
      <c r="Y12"/>
      <c r="Z12"/>
      <c r="AA12"/>
      <c r="AB12"/>
      <c r="AC12"/>
    </row>
    <row r="13" spans="1:32" s="103" customFormat="1" ht="12.75" customHeight="1" x14ac:dyDescent="0.2">
      <c r="A13" s="165">
        <v>2013</v>
      </c>
      <c r="B13" s="62">
        <v>3130151</v>
      </c>
      <c r="C13" s="623"/>
      <c r="D13" s="370">
        <v>1068038</v>
      </c>
      <c r="E13" s="623"/>
      <c r="F13" s="62">
        <v>1010</v>
      </c>
      <c r="G13" s="62">
        <v>28357</v>
      </c>
      <c r="H13" s="623"/>
      <c r="I13" s="62">
        <v>1637</v>
      </c>
      <c r="J13" s="623"/>
      <c r="K13" s="62">
        <v>228726</v>
      </c>
      <c r="L13" s="62">
        <v>37328</v>
      </c>
      <c r="M13" s="62">
        <v>226</v>
      </c>
      <c r="N13" s="62">
        <v>4495473</v>
      </c>
      <c r="O13"/>
      <c r="P13"/>
      <c r="Q13"/>
      <c r="R13"/>
      <c r="S13"/>
      <c r="T13"/>
      <c r="U13"/>
      <c r="V13"/>
      <c r="W13"/>
      <c r="X13"/>
      <c r="Y13"/>
      <c r="Z13"/>
      <c r="AA13"/>
      <c r="AB13"/>
      <c r="AC13"/>
    </row>
    <row r="14" spans="1:32" s="103" customFormat="1" ht="12.75" customHeight="1" x14ac:dyDescent="0.2">
      <c r="A14" s="165">
        <v>2014</v>
      </c>
      <c r="B14" s="62">
        <v>3049225</v>
      </c>
      <c r="C14" s="537"/>
      <c r="D14" s="370">
        <v>1224290</v>
      </c>
      <c r="E14" s="537"/>
      <c r="F14" s="62">
        <v>2172</v>
      </c>
      <c r="G14" s="62">
        <v>34930</v>
      </c>
      <c r="H14" s="537"/>
      <c r="I14" s="62">
        <v>4922</v>
      </c>
      <c r="J14" s="537"/>
      <c r="K14" s="62">
        <v>229621</v>
      </c>
      <c r="L14" s="62">
        <v>40095</v>
      </c>
      <c r="M14" s="370">
        <v>264</v>
      </c>
      <c r="N14" s="62">
        <v>4585519</v>
      </c>
      <c r="O14"/>
      <c r="P14"/>
      <c r="Q14"/>
      <c r="R14"/>
      <c r="S14"/>
      <c r="T14"/>
      <c r="U14"/>
      <c r="V14"/>
      <c r="W14"/>
      <c r="X14"/>
      <c r="Y14"/>
      <c r="Z14"/>
      <c r="AA14"/>
      <c r="AB14"/>
      <c r="AC14"/>
    </row>
    <row r="15" spans="1:32" s="103" customFormat="1" ht="12.75" customHeight="1" x14ac:dyDescent="0.2">
      <c r="A15" s="165">
        <v>2015</v>
      </c>
      <c r="B15" s="370">
        <v>2958846</v>
      </c>
      <c r="C15" s="626" t="s">
        <v>468</v>
      </c>
      <c r="D15" s="370">
        <v>1381784</v>
      </c>
      <c r="E15" s="626" t="s">
        <v>468</v>
      </c>
      <c r="F15" s="370">
        <v>4765</v>
      </c>
      <c r="G15" s="370">
        <v>42778</v>
      </c>
      <c r="H15" s="626" t="s">
        <v>468</v>
      </c>
      <c r="I15" s="370">
        <v>9780</v>
      </c>
      <c r="J15" s="626" t="s">
        <v>468</v>
      </c>
      <c r="K15" s="370" t="s">
        <v>646</v>
      </c>
      <c r="L15" s="62">
        <v>42671</v>
      </c>
      <c r="M15" s="370">
        <v>264</v>
      </c>
      <c r="N15" s="62">
        <v>4669063</v>
      </c>
      <c r="O15"/>
      <c r="P15"/>
      <c r="Q15"/>
      <c r="R15"/>
      <c r="S15"/>
      <c r="T15"/>
      <c r="U15"/>
      <c r="V15"/>
      <c r="W15"/>
      <c r="X15"/>
      <c r="Y15"/>
      <c r="Z15"/>
      <c r="AA15"/>
      <c r="AB15"/>
      <c r="AC15"/>
    </row>
    <row r="16" spans="1:32" s="103" customFormat="1" ht="12.75" customHeight="1" x14ac:dyDescent="0.2">
      <c r="A16" s="165">
        <v>2016</v>
      </c>
      <c r="B16" s="370">
        <v>2887978</v>
      </c>
      <c r="C16" s="626" t="s">
        <v>468</v>
      </c>
      <c r="D16" s="370">
        <v>1529744</v>
      </c>
      <c r="E16" s="626" t="s">
        <v>468</v>
      </c>
      <c r="F16" s="62">
        <v>7532</v>
      </c>
      <c r="G16" s="370">
        <v>55203</v>
      </c>
      <c r="H16" s="626" t="s">
        <v>468</v>
      </c>
      <c r="I16" s="370">
        <v>18844</v>
      </c>
      <c r="J16" s="626" t="s">
        <v>468</v>
      </c>
      <c r="K16" s="370" t="s">
        <v>643</v>
      </c>
      <c r="L16" s="62">
        <v>43693</v>
      </c>
      <c r="M16" s="370">
        <v>278</v>
      </c>
      <c r="N16" s="62">
        <v>4768060</v>
      </c>
      <c r="O16"/>
      <c r="P16"/>
      <c r="Q16"/>
      <c r="R16"/>
      <c r="S16"/>
      <c r="T16"/>
      <c r="U16"/>
      <c r="V16"/>
      <c r="W16"/>
      <c r="X16"/>
      <c r="Y16"/>
      <c r="Z16"/>
      <c r="AA16"/>
      <c r="AB16"/>
      <c r="AC16"/>
    </row>
    <row r="17" spans="1:32" s="103" customFormat="1" ht="12.75" customHeight="1" x14ac:dyDescent="0.2">
      <c r="A17" s="169">
        <v>2017</v>
      </c>
      <c r="B17" s="97">
        <v>2821771</v>
      </c>
      <c r="C17" s="624"/>
      <c r="D17" s="97">
        <v>1644862</v>
      </c>
      <c r="E17" s="624"/>
      <c r="F17" s="97">
        <v>11034</v>
      </c>
      <c r="G17" s="97">
        <v>71475</v>
      </c>
      <c r="H17" s="624"/>
      <c r="I17" s="97">
        <v>32253</v>
      </c>
      <c r="J17" s="624"/>
      <c r="K17" s="97">
        <v>220223</v>
      </c>
      <c r="L17" s="97">
        <v>43706</v>
      </c>
      <c r="M17" s="97">
        <v>285</v>
      </c>
      <c r="N17" s="97">
        <v>4845609</v>
      </c>
      <c r="O17"/>
      <c r="P17"/>
      <c r="Q17"/>
      <c r="R17"/>
      <c r="S17"/>
      <c r="T17"/>
      <c r="U17"/>
      <c r="V17"/>
      <c r="W17"/>
      <c r="X17"/>
      <c r="Y17"/>
      <c r="Z17"/>
      <c r="AA17"/>
      <c r="AB17"/>
      <c r="AC17"/>
    </row>
    <row r="18" spans="1:32" ht="12.75" customHeight="1" x14ac:dyDescent="0.2">
      <c r="A18" s="167" t="s">
        <v>258</v>
      </c>
      <c r="B18" s="36"/>
      <c r="D18" s="36"/>
      <c r="F18" s="36"/>
      <c r="G18" s="294"/>
      <c r="I18" s="36"/>
      <c r="K18" s="36"/>
      <c r="L18" s="36"/>
      <c r="M18" s="36"/>
      <c r="N18" s="37"/>
    </row>
    <row r="19" spans="1:32" ht="12.75" customHeight="1" x14ac:dyDescent="0.2">
      <c r="A19" s="598" t="s">
        <v>707</v>
      </c>
      <c r="B19" s="434"/>
      <c r="D19" s="434"/>
      <c r="F19" s="434"/>
      <c r="G19" s="434"/>
      <c r="I19" s="434"/>
      <c r="K19" s="434"/>
      <c r="L19" s="434"/>
      <c r="M19" s="434"/>
      <c r="N19" s="37"/>
    </row>
    <row r="20" spans="1:32" x14ac:dyDescent="0.2">
      <c r="A20" s="599" t="s">
        <v>511</v>
      </c>
      <c r="B20" s="434"/>
      <c r="D20" s="434"/>
      <c r="F20" s="434"/>
      <c r="G20" s="434"/>
      <c r="I20" s="434"/>
      <c r="K20" s="434"/>
      <c r="L20" s="434"/>
      <c r="M20" s="434"/>
      <c r="N20" s="83"/>
    </row>
    <row r="21" spans="1:32" ht="12.75" customHeight="1" x14ac:dyDescent="0.2">
      <c r="A21" s="598" t="s">
        <v>461</v>
      </c>
      <c r="B21" s="434"/>
      <c r="D21" s="434"/>
      <c r="F21" s="434"/>
      <c r="G21" s="434"/>
      <c r="I21" s="434"/>
      <c r="K21" s="434"/>
      <c r="L21" s="434"/>
      <c r="M21" s="434"/>
      <c r="N21" s="83"/>
    </row>
    <row r="22" spans="1:32" ht="12.75" customHeight="1" x14ac:dyDescent="0.2">
      <c r="A22" s="598" t="s">
        <v>713</v>
      </c>
      <c r="N22" s="83"/>
    </row>
    <row r="23" spans="1:32" ht="12.75" customHeight="1" x14ac:dyDescent="0.2">
      <c r="A23" s="598" t="s">
        <v>714</v>
      </c>
      <c r="N23" s="83"/>
    </row>
    <row r="24" spans="1:32" s="252" customFormat="1" ht="12" customHeight="1" x14ac:dyDescent="0.2">
      <c r="A24" s="598" t="s">
        <v>711</v>
      </c>
      <c r="B24" s="600"/>
      <c r="C24" s="21"/>
      <c r="D24" s="600"/>
      <c r="E24" s="21"/>
      <c r="F24" s="600"/>
      <c r="G24" s="600"/>
      <c r="H24" s="21"/>
      <c r="I24" s="600"/>
      <c r="J24" s="21"/>
      <c r="K24" s="83"/>
      <c r="L24" s="600"/>
      <c r="M24" s="600"/>
      <c r="N24" s="83"/>
      <c r="O24"/>
      <c r="P24"/>
      <c r="Q24"/>
      <c r="R24"/>
      <c r="S24"/>
      <c r="T24"/>
      <c r="U24"/>
      <c r="V24"/>
      <c r="W24"/>
      <c r="X24"/>
      <c r="Y24"/>
      <c r="Z24"/>
      <c r="AA24"/>
      <c r="AB24"/>
      <c r="AC24"/>
      <c r="AD24" s="253"/>
      <c r="AE24" s="253"/>
      <c r="AF24" s="253"/>
    </row>
    <row r="25" spans="1:32" s="252" customFormat="1" ht="12" customHeight="1" x14ac:dyDescent="0.2">
      <c r="A25" s="598" t="s">
        <v>712</v>
      </c>
      <c r="B25" s="600"/>
      <c r="C25" s="21"/>
      <c r="D25" s="600"/>
      <c r="E25" s="21"/>
      <c r="F25" s="600"/>
      <c r="G25" s="600"/>
      <c r="H25" s="21"/>
      <c r="I25" s="600"/>
      <c r="J25" s="21"/>
      <c r="K25" s="83"/>
      <c r="L25" s="600"/>
      <c r="M25" s="600"/>
      <c r="N25" s="83"/>
      <c r="O25"/>
      <c r="P25"/>
      <c r="Q25"/>
      <c r="R25"/>
      <c r="S25"/>
      <c r="T25"/>
      <c r="U25"/>
      <c r="V25"/>
      <c r="W25"/>
      <c r="X25"/>
      <c r="Y25"/>
      <c r="Z25"/>
      <c r="AA25"/>
      <c r="AB25"/>
      <c r="AC25"/>
      <c r="AD25" s="253"/>
      <c r="AE25" s="253"/>
      <c r="AF25" s="253"/>
    </row>
    <row r="26" spans="1:32" ht="12.75" customHeight="1" x14ac:dyDescent="0.2">
      <c r="A26" s="598" t="s">
        <v>415</v>
      </c>
      <c r="N26" s="83"/>
    </row>
    <row r="27" spans="1:32" ht="12.75" customHeight="1" x14ac:dyDescent="0.2">
      <c r="A27" s="598" t="s">
        <v>509</v>
      </c>
      <c r="N27" s="83"/>
    </row>
    <row r="28" spans="1:32" ht="12.75" customHeight="1" x14ac:dyDescent="0.2">
      <c r="A28" s="12"/>
      <c r="N28"/>
    </row>
    <row r="29" spans="1:32" ht="12.75" customHeight="1" x14ac:dyDescent="0.2">
      <c r="C29" s="431"/>
      <c r="E29" s="431"/>
      <c r="H29" s="431"/>
      <c r="J29" s="431"/>
      <c r="N29"/>
    </row>
    <row r="30" spans="1:32" ht="12.75" customHeight="1" x14ac:dyDescent="0.2">
      <c r="A30"/>
      <c r="B30"/>
      <c r="C30" s="431"/>
      <c r="D30"/>
      <c r="E30" s="431"/>
      <c r="F30"/>
      <c r="G30"/>
      <c r="H30" s="431"/>
      <c r="I30"/>
      <c r="J30" s="431"/>
      <c r="K30"/>
      <c r="L30"/>
      <c r="M30"/>
      <c r="N30"/>
    </row>
    <row r="31" spans="1:32" ht="12.75" customHeight="1" x14ac:dyDescent="0.2">
      <c r="A31"/>
      <c r="B31"/>
      <c r="D31"/>
      <c r="F31"/>
      <c r="G31"/>
      <c r="I31"/>
      <c r="K31"/>
      <c r="L31"/>
      <c r="M31"/>
      <c r="N31"/>
    </row>
    <row r="32" spans="1:32" ht="12.75" customHeight="1" x14ac:dyDescent="0.2">
      <c r="A32"/>
      <c r="B32"/>
      <c r="C32"/>
      <c r="D32"/>
      <c r="E32"/>
      <c r="F32"/>
      <c r="G32"/>
      <c r="H32"/>
      <c r="I32"/>
      <c r="J32"/>
      <c r="K32"/>
      <c r="L32"/>
      <c r="M32"/>
      <c r="N32"/>
      <c r="AA32" s="33"/>
      <c r="AB32" s="33"/>
      <c r="AC32" s="33"/>
    </row>
    <row r="33" spans="1:29" ht="12.75" customHeight="1" x14ac:dyDescent="0.2">
      <c r="A33"/>
      <c r="B33" s="562"/>
      <c r="C33"/>
      <c r="D33"/>
      <c r="E33"/>
      <c r="F33"/>
      <c r="G33"/>
      <c r="H33"/>
      <c r="I33"/>
      <c r="J33"/>
      <c r="K33"/>
      <c r="L33"/>
      <c r="M33"/>
      <c r="N33"/>
      <c r="AA33" s="33"/>
      <c r="AB33" s="33"/>
      <c r="AC33" s="33"/>
    </row>
    <row r="34" spans="1:29" ht="12.75" customHeight="1" x14ac:dyDescent="0.2">
      <c r="A34"/>
      <c r="B34"/>
      <c r="C34"/>
      <c r="D34"/>
      <c r="E34"/>
      <c r="F34"/>
      <c r="G34"/>
      <c r="H34"/>
      <c r="I34"/>
      <c r="J34"/>
      <c r="K34"/>
      <c r="L34"/>
      <c r="M34"/>
      <c r="N34"/>
      <c r="AA34" s="33"/>
      <c r="AB34" s="33"/>
      <c r="AC34" s="33"/>
    </row>
    <row r="35" spans="1:29" x14ac:dyDescent="0.2">
      <c r="A35"/>
      <c r="B35"/>
      <c r="C35"/>
      <c r="D35"/>
      <c r="E35"/>
      <c r="F35"/>
      <c r="G35"/>
      <c r="H35"/>
      <c r="I35"/>
      <c r="J35"/>
      <c r="K35"/>
      <c r="L35"/>
      <c r="M35"/>
      <c r="N35"/>
      <c r="AA35" s="33"/>
      <c r="AB35" s="33"/>
      <c r="AC35" s="33"/>
    </row>
    <row r="36" spans="1:29" ht="12.75" customHeight="1" x14ac:dyDescent="0.2">
      <c r="A36"/>
      <c r="B36"/>
      <c r="C36"/>
      <c r="D36"/>
      <c r="E36"/>
      <c r="F36"/>
      <c r="G36"/>
      <c r="H36"/>
      <c r="I36"/>
      <c r="J36"/>
      <c r="K36"/>
      <c r="L36"/>
      <c r="M36"/>
      <c r="N36"/>
      <c r="AA36" s="33"/>
      <c r="AB36" s="33"/>
      <c r="AC36" s="33"/>
    </row>
    <row r="37" spans="1:29" ht="12.75" customHeight="1" x14ac:dyDescent="0.2">
      <c r="A37"/>
      <c r="B37"/>
      <c r="C37"/>
      <c r="D37"/>
      <c r="E37"/>
      <c r="F37"/>
      <c r="G37"/>
      <c r="H37"/>
      <c r="I37"/>
      <c r="J37"/>
      <c r="K37"/>
      <c r="L37"/>
      <c r="M37"/>
      <c r="N37"/>
      <c r="AA37" s="33"/>
      <c r="AB37" s="33"/>
      <c r="AC37" s="33"/>
    </row>
    <row r="38" spans="1:29" ht="12.75" customHeight="1" x14ac:dyDescent="0.2">
      <c r="A38"/>
      <c r="B38"/>
      <c r="C38"/>
      <c r="D38"/>
      <c r="E38"/>
      <c r="F38"/>
      <c r="G38"/>
      <c r="H38"/>
      <c r="I38"/>
      <c r="J38"/>
      <c r="K38"/>
      <c r="L38"/>
      <c r="M38"/>
      <c r="N38"/>
      <c r="AA38" s="33"/>
      <c r="AB38" s="33"/>
      <c r="AC38" s="33"/>
    </row>
    <row r="39" spans="1:29" ht="12.75" customHeight="1" x14ac:dyDescent="0.2">
      <c r="A39"/>
      <c r="B39"/>
      <c r="C39"/>
      <c r="D39"/>
      <c r="E39"/>
      <c r="F39"/>
      <c r="G39"/>
      <c r="H39"/>
      <c r="I39"/>
      <c r="J39"/>
      <c r="K39"/>
      <c r="L39"/>
      <c r="M39"/>
      <c r="N39"/>
      <c r="AA39" s="33"/>
      <c r="AB39" s="33"/>
      <c r="AC39" s="33"/>
    </row>
    <row r="40" spans="1:29" ht="12.75" customHeight="1" x14ac:dyDescent="0.2">
      <c r="A40"/>
      <c r="B40"/>
      <c r="C40"/>
      <c r="D40"/>
      <c r="E40"/>
      <c r="F40"/>
      <c r="G40"/>
      <c r="H40"/>
      <c r="I40"/>
      <c r="J40"/>
      <c r="K40"/>
      <c r="L40"/>
      <c r="M40"/>
      <c r="N40"/>
      <c r="AA40" s="33"/>
      <c r="AB40" s="33"/>
      <c r="AC40" s="33"/>
    </row>
    <row r="41" spans="1:29" ht="12.75" customHeight="1" x14ac:dyDescent="0.2">
      <c r="A41"/>
      <c r="B41"/>
      <c r="C41"/>
      <c r="D41"/>
      <c r="E41"/>
      <c r="F41"/>
      <c r="G41"/>
      <c r="H41"/>
      <c r="I41"/>
      <c r="J41"/>
      <c r="K41"/>
      <c r="L41"/>
      <c r="M41"/>
      <c r="N41"/>
      <c r="AA41" s="33"/>
      <c r="AB41" s="33"/>
      <c r="AC41" s="33"/>
    </row>
    <row r="42" spans="1:29" ht="12.75" customHeight="1" x14ac:dyDescent="0.2">
      <c r="A42"/>
      <c r="B42"/>
      <c r="C42"/>
      <c r="D42"/>
      <c r="E42"/>
      <c r="F42"/>
      <c r="G42"/>
      <c r="H42"/>
      <c r="I42"/>
      <c r="J42"/>
      <c r="K42"/>
      <c r="L42"/>
      <c r="M42"/>
      <c r="N42"/>
      <c r="AA42" s="33"/>
      <c r="AB42" s="33"/>
      <c r="AC42" s="33"/>
    </row>
    <row r="43" spans="1:29" ht="12.75" customHeight="1" x14ac:dyDescent="0.2">
      <c r="A43"/>
      <c r="B43"/>
      <c r="C43"/>
      <c r="D43"/>
      <c r="E43"/>
      <c r="F43"/>
      <c r="G43"/>
      <c r="H43"/>
      <c r="I43"/>
      <c r="J43"/>
      <c r="K43"/>
      <c r="L43"/>
      <c r="M43"/>
      <c r="N43"/>
      <c r="AA43" s="33"/>
      <c r="AB43" s="33"/>
      <c r="AC43" s="33"/>
    </row>
    <row r="44" spans="1:29" ht="12.75" customHeight="1" x14ac:dyDescent="0.2">
      <c r="A44"/>
      <c r="B44"/>
      <c r="C44"/>
      <c r="D44"/>
      <c r="E44"/>
      <c r="F44"/>
      <c r="G44"/>
      <c r="H44"/>
      <c r="I44"/>
      <c r="J44"/>
      <c r="K44"/>
      <c r="L44"/>
      <c r="M44"/>
      <c r="N44"/>
      <c r="AA44" s="33"/>
      <c r="AB44" s="33"/>
      <c r="AC44" s="33"/>
    </row>
    <row r="45" spans="1:29" ht="12.75" customHeight="1" x14ac:dyDescent="0.2">
      <c r="A45"/>
      <c r="B45"/>
      <c r="C45"/>
      <c r="D45"/>
      <c r="E45"/>
      <c r="F45"/>
      <c r="G45"/>
      <c r="H45"/>
      <c r="I45"/>
      <c r="J45"/>
      <c r="K45"/>
      <c r="L45"/>
      <c r="M45"/>
      <c r="N45"/>
      <c r="AA45" s="33"/>
      <c r="AB45" s="33"/>
      <c r="AC45" s="33"/>
    </row>
    <row r="46" spans="1:29" ht="12.75" customHeight="1" x14ac:dyDescent="0.2">
      <c r="A46"/>
      <c r="B46"/>
      <c r="C46"/>
      <c r="D46"/>
      <c r="E46"/>
      <c r="F46"/>
      <c r="G46"/>
      <c r="H46"/>
      <c r="I46"/>
      <c r="J46"/>
      <c r="K46"/>
      <c r="L46"/>
      <c r="M46"/>
      <c r="N46"/>
      <c r="AA46" s="33"/>
      <c r="AB46" s="33"/>
      <c r="AC46" s="33"/>
    </row>
    <row r="47" spans="1:29" ht="12.75" customHeight="1" x14ac:dyDescent="0.2">
      <c r="A47"/>
      <c r="B47"/>
      <c r="C47"/>
      <c r="D47"/>
      <c r="E47"/>
      <c r="F47"/>
      <c r="G47"/>
      <c r="H47"/>
      <c r="I47"/>
      <c r="J47"/>
      <c r="K47"/>
      <c r="L47"/>
      <c r="M47"/>
      <c r="N47"/>
      <c r="AA47" s="33"/>
      <c r="AB47" s="33"/>
      <c r="AC47" s="33"/>
    </row>
    <row r="48" spans="1:29" ht="12.75" customHeight="1" x14ac:dyDescent="0.2">
      <c r="C48" s="33"/>
      <c r="E48" s="33"/>
      <c r="H48" s="33"/>
      <c r="J48" s="33"/>
      <c r="L48"/>
      <c r="M48"/>
      <c r="N48"/>
      <c r="AA48" s="33"/>
      <c r="AB48" s="33"/>
      <c r="AC48" s="33"/>
    </row>
    <row r="49" spans="3:10" ht="12.75" customHeight="1" x14ac:dyDescent="0.2">
      <c r="C49"/>
      <c r="E49"/>
      <c r="H49"/>
      <c r="J49"/>
    </row>
  </sheetData>
  <phoneticPr fontId="6"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&amp;R&amp;"Arial,Fet"PERSONBILAR</oddHeader>
  </headerFooter>
  <rowBreaks count="1" manualBreakCount="1">
    <brk id="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00B050"/>
    <pageSetUpPr fitToPage="1"/>
  </sheetPr>
  <dimension ref="A1:DN65"/>
  <sheetViews>
    <sheetView showGridLines="0" zoomScaleNormal="100" workbookViewId="0"/>
  </sheetViews>
  <sheetFormatPr defaultColWidth="9.140625" defaultRowHeight="12.75" customHeight="1" x14ac:dyDescent="0.2"/>
  <cols>
    <col min="1" max="1" width="13.7109375" style="19" customWidth="1"/>
    <col min="2" max="2" width="8.140625" style="21" customWidth="1"/>
    <col min="3" max="3" width="2.140625" style="21" customWidth="1"/>
    <col min="4" max="4" width="8.140625" style="21" customWidth="1"/>
    <col min="5" max="5" width="9.28515625" style="21" customWidth="1"/>
    <col min="6" max="6" width="8.85546875" style="21" customWidth="1"/>
    <col min="7" max="7" width="9.7109375" style="21" customWidth="1"/>
    <col min="8" max="8" width="1.7109375" style="21" customWidth="1"/>
    <col min="9" max="9" width="7.7109375" style="21" customWidth="1"/>
    <col min="10" max="10" width="6" style="22" customWidth="1"/>
    <col min="11" max="11" width="9.140625" style="22"/>
    <col min="12" max="12" width="10.7109375" style="22" customWidth="1"/>
    <col min="13" max="13" width="8.5703125" style="22" customWidth="1"/>
    <col min="14" max="14" width="8.140625" customWidth="1"/>
    <col min="15" max="15" width="9.28515625" style="22" customWidth="1"/>
    <col min="16" max="17" width="13.7109375" style="22" customWidth="1"/>
    <col min="18" max="19" width="7.7109375" style="22" customWidth="1"/>
    <col min="20" max="20" width="15.28515625" style="37" customWidth="1"/>
    <col min="21" max="21" width="11.42578125" style="22" customWidth="1"/>
    <col min="22" max="22" width="9.28515625" style="22" customWidth="1"/>
    <col min="23" max="23" width="12" style="22" customWidth="1"/>
    <col min="24" max="24" width="6.7109375" style="22" customWidth="1"/>
    <col min="25" max="25" width="8.28515625" style="22" customWidth="1"/>
    <col min="26" max="26" width="3.7109375" style="22" customWidth="1"/>
    <col min="27" max="32" width="6.7109375" style="22" customWidth="1"/>
    <col min="33" max="52" width="9.140625" style="22"/>
    <col min="53" max="16384" width="9.140625" style="21"/>
  </cols>
  <sheetData>
    <row r="1" spans="1:118" s="25" customFormat="1" ht="12.75" customHeight="1" x14ac:dyDescent="0.2">
      <c r="A1" s="101"/>
      <c r="J1" s="24"/>
      <c r="K1" s="24"/>
      <c r="L1" s="24"/>
      <c r="M1" s="55"/>
      <c r="N1"/>
      <c r="O1" s="24"/>
      <c r="P1" s="24"/>
      <c r="Q1" s="430"/>
      <c r="R1" s="24"/>
      <c r="S1" s="430"/>
      <c r="T1" s="37"/>
      <c r="U1" s="22"/>
      <c r="V1" s="24"/>
      <c r="W1" s="24"/>
      <c r="X1" s="24"/>
      <c r="Y1" s="24"/>
      <c r="Z1" s="22"/>
      <c r="AA1" s="22"/>
      <c r="AB1" s="24"/>
      <c r="AC1" s="24"/>
      <c r="AD1" s="24"/>
      <c r="AE1" s="24"/>
      <c r="AF1" s="24"/>
      <c r="AG1" s="24"/>
      <c r="AH1" s="24"/>
      <c r="AI1" s="24"/>
      <c r="AJ1" s="24"/>
      <c r="AK1" s="24"/>
      <c r="AL1" s="24"/>
      <c r="AM1" s="24"/>
      <c r="AN1" s="24"/>
      <c r="AO1" s="24"/>
      <c r="AP1" s="24"/>
      <c r="AQ1" s="24"/>
      <c r="AR1" s="24"/>
      <c r="AS1" s="24"/>
      <c r="AT1" s="24"/>
      <c r="AU1" s="24"/>
      <c r="AV1" s="24"/>
      <c r="AW1" s="24"/>
      <c r="AX1" s="24"/>
      <c r="AY1" s="24"/>
      <c r="AZ1" s="24"/>
    </row>
    <row r="2" spans="1:118" s="131" customFormat="1" ht="12.75" customHeight="1" x14ac:dyDescent="0.2">
      <c r="A2" s="88" t="s">
        <v>41</v>
      </c>
      <c r="J2" s="144"/>
      <c r="K2" s="144"/>
      <c r="L2" s="144"/>
      <c r="M2" s="144"/>
      <c r="N2"/>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row>
    <row r="3" spans="1:118" s="131" customFormat="1" ht="12.75" customHeight="1" x14ac:dyDescent="0.2">
      <c r="A3" s="116" t="s">
        <v>619</v>
      </c>
      <c r="J3" s="144"/>
      <c r="K3" s="144"/>
      <c r="L3" s="144"/>
      <c r="M3" s="144"/>
      <c r="N3"/>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row>
    <row r="4" spans="1:118" s="151" customFormat="1" ht="12.75" customHeight="1" x14ac:dyDescent="0.2">
      <c r="A4" s="118" t="s">
        <v>620</v>
      </c>
      <c r="J4" s="150"/>
      <c r="K4" s="150"/>
      <c r="L4" s="150"/>
      <c r="M4" s="150"/>
      <c r="N4"/>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row>
    <row r="5" spans="1:118" ht="12.75" customHeight="1" x14ac:dyDescent="0.2">
      <c r="A5" s="28"/>
      <c r="B5" s="17"/>
      <c r="C5" s="17"/>
      <c r="D5" s="17"/>
      <c r="E5" s="17"/>
      <c r="F5" s="17"/>
      <c r="G5" s="17"/>
      <c r="H5" s="17"/>
      <c r="I5" s="17"/>
      <c r="J5" s="17"/>
      <c r="K5" s="17"/>
      <c r="L5" s="13"/>
    </row>
    <row r="6" spans="1:118" s="152" customFormat="1" ht="12.75" customHeight="1" x14ac:dyDescent="0.2">
      <c r="B6" s="27" t="s">
        <v>192</v>
      </c>
      <c r="C6" s="145"/>
      <c r="D6" s="145"/>
      <c r="F6" s="27" t="s">
        <v>35</v>
      </c>
      <c r="K6" s="44" t="s">
        <v>15</v>
      </c>
      <c r="L6"/>
      <c r="M6"/>
      <c r="N6"/>
      <c r="O6"/>
      <c r="P6"/>
      <c r="Q6"/>
      <c r="R6"/>
      <c r="S6"/>
      <c r="T6" s="170"/>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row>
    <row r="7" spans="1:118" s="152" customFormat="1" ht="12.75" customHeight="1" x14ac:dyDescent="0.2">
      <c r="B7" s="44"/>
      <c r="C7" s="22"/>
      <c r="D7" s="22"/>
      <c r="F7" s="44"/>
      <c r="G7" s="547" t="s">
        <v>622</v>
      </c>
      <c r="K7" s="44"/>
      <c r="L7"/>
      <c r="M7"/>
      <c r="N7"/>
      <c r="O7"/>
      <c r="P7"/>
      <c r="Q7"/>
      <c r="R7"/>
      <c r="S7"/>
      <c r="T7" s="170"/>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row>
    <row r="8" spans="1:118" ht="12.75" customHeight="1" x14ac:dyDescent="0.2">
      <c r="A8" s="59" t="s">
        <v>285</v>
      </c>
      <c r="F8" s="130"/>
      <c r="G8" s="547" t="s">
        <v>623</v>
      </c>
      <c r="H8" s="130"/>
      <c r="J8" s="21"/>
      <c r="K8" s="130"/>
      <c r="L8"/>
      <c r="M8"/>
      <c r="O8"/>
      <c r="P8"/>
      <c r="Q8"/>
      <c r="R8"/>
      <c r="S8"/>
      <c r="T8"/>
      <c r="AW8" s="21"/>
      <c r="AX8" s="21"/>
      <c r="AY8" s="21"/>
      <c r="AZ8" s="21"/>
    </row>
    <row r="9" spans="1:118" ht="12.75" customHeight="1" x14ac:dyDescent="0.2">
      <c r="A9" s="17" t="s">
        <v>286</v>
      </c>
      <c r="B9" s="127" t="s">
        <v>23</v>
      </c>
      <c r="C9" s="127"/>
      <c r="D9" s="127" t="s">
        <v>24</v>
      </c>
      <c r="E9" s="17"/>
      <c r="F9" s="127" t="s">
        <v>15</v>
      </c>
      <c r="G9" s="546" t="s">
        <v>621</v>
      </c>
      <c r="H9" s="171"/>
      <c r="I9" s="17"/>
      <c r="J9" s="17"/>
      <c r="K9" s="17"/>
      <c r="L9"/>
      <c r="M9"/>
      <c r="O9"/>
      <c r="P9"/>
      <c r="Q9"/>
      <c r="AW9" s="21"/>
      <c r="AX9" s="21"/>
      <c r="AY9" s="21"/>
      <c r="AZ9" s="21"/>
    </row>
    <row r="10" spans="1:118" ht="12.75" customHeight="1" x14ac:dyDescent="0.2">
      <c r="A10" s="544" t="s">
        <v>618</v>
      </c>
      <c r="B10" s="42">
        <v>151276</v>
      </c>
      <c r="C10" s="42"/>
      <c r="D10" s="42">
        <v>381403</v>
      </c>
      <c r="E10" s="42"/>
      <c r="F10" s="42">
        <v>100436</v>
      </c>
      <c r="G10" s="42">
        <v>92843</v>
      </c>
      <c r="H10" s="42"/>
      <c r="I10" s="42"/>
      <c r="J10" s="42"/>
      <c r="K10" s="42">
        <v>633115</v>
      </c>
      <c r="L10"/>
      <c r="M10"/>
      <c r="O10"/>
      <c r="P10"/>
      <c r="Q10"/>
      <c r="R10"/>
      <c r="S10"/>
      <c r="T10"/>
      <c r="U10"/>
      <c r="V10"/>
      <c r="W10"/>
      <c r="X10"/>
      <c r="Y10"/>
      <c r="Z10"/>
      <c r="AA10"/>
      <c r="AB10"/>
      <c r="AC10"/>
      <c r="AD10" s="34"/>
      <c r="AE10" s="34"/>
      <c r="AF10" s="34"/>
      <c r="AG10" s="34"/>
      <c r="AH10" s="34"/>
      <c r="AI10" s="172"/>
      <c r="AJ10" s="30"/>
      <c r="AK10" s="30"/>
      <c r="AL10" s="30"/>
      <c r="AM10" s="30"/>
      <c r="AN10" s="30"/>
      <c r="AO10" s="30"/>
      <c r="AP10" s="30"/>
      <c r="AQ10" s="30"/>
      <c r="AR10" s="30"/>
      <c r="AS10" s="47"/>
      <c r="AT10" s="47"/>
      <c r="AU10" s="21"/>
      <c r="AV10" s="30"/>
      <c r="AW10" s="30"/>
      <c r="AX10" s="173"/>
      <c r="AY10" s="15"/>
      <c r="AZ10" s="174"/>
      <c r="BA10" s="130"/>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row>
    <row r="11" spans="1:118" ht="12.75" customHeight="1" x14ac:dyDescent="0.2">
      <c r="A11" s="14">
        <v>2000</v>
      </c>
      <c r="B11" s="66">
        <v>47408</v>
      </c>
      <c r="C11" s="66"/>
      <c r="D11" s="66">
        <v>85028</v>
      </c>
      <c r="E11" s="66"/>
      <c r="F11" s="66">
        <v>19025</v>
      </c>
      <c r="G11" s="66">
        <v>17224</v>
      </c>
      <c r="H11" s="66"/>
      <c r="I11" s="66"/>
      <c r="J11" s="66"/>
      <c r="K11" s="66">
        <v>151461</v>
      </c>
      <c r="L11"/>
      <c r="M11"/>
      <c r="O11"/>
      <c r="P11"/>
      <c r="Q11"/>
      <c r="R11"/>
      <c r="S11"/>
      <c r="T11"/>
      <c r="U11"/>
      <c r="V11"/>
      <c r="W11"/>
      <c r="X11"/>
      <c r="Y11"/>
      <c r="Z11"/>
      <c r="AA11"/>
      <c r="AB11"/>
      <c r="AC11"/>
      <c r="AD11" s="34"/>
      <c r="AE11" s="34"/>
      <c r="AF11" s="34"/>
      <c r="AG11" s="34"/>
      <c r="AH11" s="34"/>
      <c r="AI11" s="175"/>
      <c r="AJ11" s="34"/>
      <c r="AK11" s="34"/>
      <c r="AL11" s="34"/>
      <c r="AM11" s="34"/>
      <c r="AN11" s="34"/>
      <c r="AO11" s="34"/>
      <c r="AP11" s="34"/>
      <c r="AQ11" s="34"/>
      <c r="AR11" s="34"/>
      <c r="AS11" s="34"/>
      <c r="AT11" s="34"/>
      <c r="AU11" s="60"/>
      <c r="AV11" s="60"/>
      <c r="AW11" s="21"/>
      <c r="AX11" s="60"/>
      <c r="AY11" s="60"/>
      <c r="AZ11" s="173"/>
      <c r="BA11" s="15"/>
      <c r="BB11" s="174"/>
      <c r="BC11" s="130"/>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row>
    <row r="12" spans="1:118" ht="12.75" customHeight="1" x14ac:dyDescent="0.2">
      <c r="A12" s="14">
        <v>2001</v>
      </c>
      <c r="B12" s="66">
        <v>40553</v>
      </c>
      <c r="C12" s="66"/>
      <c r="D12" s="66">
        <v>76066</v>
      </c>
      <c r="E12" s="66"/>
      <c r="F12" s="66">
        <v>17035</v>
      </c>
      <c r="G12" s="66">
        <v>15191</v>
      </c>
      <c r="H12" s="66"/>
      <c r="I12" s="66"/>
      <c r="J12" s="66"/>
      <c r="K12" s="66">
        <v>133654</v>
      </c>
      <c r="L12"/>
      <c r="M12"/>
      <c r="O12"/>
      <c r="P12"/>
      <c r="Q12"/>
      <c r="R12"/>
      <c r="S12"/>
      <c r="T12"/>
      <c r="U12"/>
      <c r="V12"/>
      <c r="W12"/>
      <c r="X12"/>
      <c r="Y12"/>
      <c r="Z12"/>
      <c r="AA12"/>
      <c r="AB12"/>
      <c r="AC12"/>
      <c r="AD12" s="34"/>
      <c r="AE12" s="34"/>
      <c r="AF12" s="34"/>
      <c r="AG12" s="34"/>
      <c r="AH12" s="34"/>
      <c r="AI12" s="175"/>
      <c r="AJ12" s="34"/>
      <c r="AK12" s="34"/>
      <c r="AL12" s="34"/>
      <c r="AM12" s="34"/>
      <c r="AN12" s="34"/>
      <c r="AO12" s="34"/>
      <c r="AP12" s="34"/>
      <c r="AQ12" s="34"/>
      <c r="AR12" s="34"/>
      <c r="AS12" s="34"/>
      <c r="AT12" s="34"/>
      <c r="AU12" s="60"/>
      <c r="AV12" s="60"/>
      <c r="AW12" s="21"/>
      <c r="AX12" s="60"/>
      <c r="AY12" s="60"/>
      <c r="AZ12" s="60"/>
      <c r="BA12" s="60"/>
      <c r="BB12" s="60"/>
      <c r="BC12" s="60"/>
      <c r="BD12" s="60"/>
      <c r="BE12" s="15"/>
      <c r="BF12" s="15"/>
      <c r="BG12" s="15"/>
      <c r="BH12" s="15"/>
      <c r="BI12" s="60"/>
      <c r="BJ12" s="60"/>
      <c r="BK12" s="60"/>
      <c r="BL12" s="60"/>
      <c r="BM12" s="60"/>
      <c r="BN12" s="130"/>
      <c r="BP12" s="22"/>
      <c r="BQ12" s="173"/>
      <c r="BR12" s="22"/>
      <c r="BS12" s="47"/>
      <c r="BT12" s="15"/>
      <c r="BU12" s="15"/>
      <c r="BV12" s="15"/>
      <c r="BW12" s="15"/>
      <c r="BX12" s="15"/>
      <c r="BY12" s="47"/>
      <c r="BZ12" s="22"/>
      <c r="CA12" s="176"/>
      <c r="CB12" s="47"/>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row>
    <row r="13" spans="1:118" ht="12.75" customHeight="1" x14ac:dyDescent="0.2">
      <c r="A13" s="14">
        <v>2002</v>
      </c>
      <c r="B13" s="66">
        <v>50981</v>
      </c>
      <c r="C13" s="66"/>
      <c r="D13" s="66">
        <v>89610</v>
      </c>
      <c r="E13" s="66"/>
      <c r="F13" s="66">
        <v>20305</v>
      </c>
      <c r="G13" s="66">
        <v>18151</v>
      </c>
      <c r="H13" s="66"/>
      <c r="I13" s="66"/>
      <c r="J13" s="66"/>
      <c r="K13" s="66">
        <v>160896</v>
      </c>
      <c r="L13"/>
      <c r="M13"/>
      <c r="O13"/>
      <c r="P13"/>
      <c r="Q13"/>
      <c r="R13"/>
      <c r="S13"/>
      <c r="T13"/>
      <c r="U13"/>
      <c r="V13"/>
      <c r="W13"/>
      <c r="X13"/>
      <c r="Y13"/>
      <c r="Z13"/>
      <c r="AA13"/>
      <c r="AB13"/>
      <c r="AC13"/>
      <c r="AD13" s="34"/>
      <c r="AE13" s="34"/>
      <c r="AF13" s="34"/>
      <c r="AG13" s="34"/>
      <c r="AH13" s="34"/>
      <c r="AI13" s="175"/>
      <c r="AJ13" s="34"/>
      <c r="AK13" s="34"/>
      <c r="AL13" s="34"/>
      <c r="AM13" s="34"/>
      <c r="AN13" s="34"/>
      <c r="AO13" s="34"/>
      <c r="AP13" s="34"/>
      <c r="AQ13" s="34"/>
      <c r="AR13" s="34"/>
      <c r="AS13" s="34"/>
      <c r="AT13" s="34"/>
      <c r="AU13" s="60"/>
      <c r="AV13" s="60"/>
      <c r="AW13" s="21"/>
      <c r="AX13" s="60"/>
      <c r="AY13" s="60"/>
      <c r="AZ13" s="60"/>
      <c r="BA13" s="60"/>
      <c r="BB13" s="60"/>
      <c r="BC13" s="60"/>
      <c r="BD13" s="60"/>
      <c r="BE13" s="15"/>
      <c r="BF13" s="15"/>
      <c r="BG13" s="15"/>
      <c r="BH13" s="15"/>
      <c r="BI13" s="60"/>
      <c r="BJ13" s="60"/>
      <c r="BK13" s="60"/>
      <c r="BL13" s="60"/>
      <c r="BM13" s="60"/>
      <c r="BN13" s="130"/>
      <c r="BP13" s="22"/>
      <c r="BQ13" s="173"/>
      <c r="BR13" s="22"/>
      <c r="BS13" s="47"/>
      <c r="BT13" s="15"/>
      <c r="BU13" s="15"/>
      <c r="BV13" s="15"/>
      <c r="BW13" s="60"/>
      <c r="BX13" s="15"/>
      <c r="BY13" s="47"/>
      <c r="BZ13" s="47"/>
      <c r="CA13" s="176"/>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row>
    <row r="14" spans="1:118" ht="12.75" customHeight="1" x14ac:dyDescent="0.2">
      <c r="A14" s="14">
        <v>2003</v>
      </c>
      <c r="B14" s="66">
        <v>57628</v>
      </c>
      <c r="C14" s="66"/>
      <c r="D14" s="66">
        <v>102233</v>
      </c>
      <c r="E14" s="66"/>
      <c r="F14" s="66">
        <v>23368</v>
      </c>
      <c r="G14" s="66">
        <v>20738</v>
      </c>
      <c r="H14" s="66"/>
      <c r="I14" s="66"/>
      <c r="J14" s="66"/>
      <c r="K14" s="66">
        <v>183229</v>
      </c>
      <c r="L14"/>
      <c r="M14"/>
      <c r="O14"/>
      <c r="P14"/>
      <c r="Q14"/>
      <c r="R14"/>
      <c r="S14"/>
      <c r="T14"/>
      <c r="U14"/>
      <c r="V14"/>
      <c r="W14"/>
      <c r="X14"/>
      <c r="Y14"/>
      <c r="Z14"/>
      <c r="AA14"/>
      <c r="AB14"/>
      <c r="AC14"/>
      <c r="AD14" s="34"/>
      <c r="AE14" s="34"/>
      <c r="AF14" s="34"/>
      <c r="AG14" s="34"/>
      <c r="AH14" s="34"/>
      <c r="AI14" s="175"/>
      <c r="AJ14" s="34"/>
      <c r="AK14" s="34"/>
      <c r="AL14" s="34"/>
      <c r="AM14" s="34"/>
      <c r="AN14" s="34"/>
      <c r="AO14" s="34"/>
      <c r="AP14" s="34"/>
      <c r="AQ14" s="34"/>
      <c r="AR14" s="34"/>
      <c r="AS14" s="34"/>
      <c r="AT14" s="34"/>
      <c r="AU14" s="60"/>
      <c r="AV14" s="60"/>
      <c r="AW14" s="21"/>
      <c r="AX14" s="60"/>
      <c r="AY14" s="60"/>
      <c r="AZ14" s="60"/>
      <c r="BA14" s="60"/>
      <c r="BB14" s="60"/>
      <c r="BC14" s="60"/>
      <c r="BD14" s="60"/>
      <c r="BE14" s="15"/>
      <c r="BF14" s="15"/>
      <c r="BG14" s="15"/>
      <c r="BH14" s="15"/>
      <c r="BI14" s="60"/>
      <c r="BJ14" s="60"/>
      <c r="BK14" s="60"/>
      <c r="BL14" s="60"/>
      <c r="BM14" s="60"/>
      <c r="BN14" s="130"/>
      <c r="BP14" s="22"/>
      <c r="BQ14" s="173"/>
      <c r="BR14" s="22"/>
      <c r="BS14" s="22"/>
      <c r="BT14" s="15"/>
      <c r="BU14" s="15"/>
      <c r="BV14" s="15"/>
      <c r="BW14" s="15"/>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row>
    <row r="15" spans="1:118" ht="12.75" customHeight="1" x14ac:dyDescent="0.25">
      <c r="A15" s="14">
        <v>2004</v>
      </c>
      <c r="B15" s="66">
        <v>63499</v>
      </c>
      <c r="C15" s="66"/>
      <c r="D15" s="66">
        <v>109967</v>
      </c>
      <c r="E15" s="66"/>
      <c r="F15" s="66">
        <v>25350</v>
      </c>
      <c r="G15" s="66">
        <v>22126</v>
      </c>
      <c r="H15" s="66"/>
      <c r="I15" s="66"/>
      <c r="J15" s="66"/>
      <c r="K15" s="66">
        <v>198816</v>
      </c>
      <c r="L15"/>
      <c r="M15"/>
      <c r="O15"/>
      <c r="P15"/>
      <c r="Q15"/>
      <c r="R15"/>
      <c r="S15"/>
      <c r="T15"/>
      <c r="U15"/>
      <c r="V15"/>
      <c r="W15"/>
      <c r="X15"/>
      <c r="Y15"/>
      <c r="Z15"/>
      <c r="AA15"/>
      <c r="AB15"/>
      <c r="AC15"/>
      <c r="AD15" s="34"/>
      <c r="AE15" s="34"/>
      <c r="AF15" s="34"/>
      <c r="AG15" s="34"/>
      <c r="AH15" s="34"/>
      <c r="AI15" s="175"/>
      <c r="AJ15" s="177"/>
      <c r="AK15" s="177"/>
      <c r="AL15" s="177"/>
      <c r="AM15" s="34"/>
      <c r="AN15" s="34"/>
      <c r="AO15" s="34"/>
      <c r="AP15" s="34"/>
      <c r="AQ15" s="34"/>
      <c r="AR15" s="34"/>
      <c r="AS15" s="34"/>
      <c r="AT15" s="34"/>
      <c r="AU15" s="60"/>
      <c r="AV15" s="60"/>
      <c r="AW15" s="21"/>
      <c r="AX15" s="60"/>
      <c r="AY15" s="60"/>
      <c r="AZ15" s="60"/>
      <c r="BA15" s="60"/>
      <c r="BB15" s="60"/>
      <c r="BC15" s="60"/>
      <c r="BD15" s="60"/>
      <c r="BE15" s="15"/>
      <c r="BF15" s="15"/>
      <c r="BG15" s="15"/>
      <c r="BH15" s="15"/>
      <c r="BI15" s="60"/>
      <c r="BJ15" s="60"/>
      <c r="BK15" s="60"/>
      <c r="BL15" s="60"/>
      <c r="BM15" s="60"/>
      <c r="BN15" s="130"/>
      <c r="BP15" s="22"/>
      <c r="BQ15" s="173"/>
      <c r="BR15" s="22"/>
      <c r="BS15" s="47"/>
      <c r="BT15" s="15"/>
      <c r="BU15" s="15"/>
      <c r="BV15" s="15"/>
      <c r="BW15" s="15"/>
      <c r="BX15" s="15"/>
      <c r="BY15" s="47"/>
      <c r="BZ15" s="47"/>
      <c r="CA15" s="176"/>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row>
    <row r="16" spans="1:118" ht="12.75" customHeight="1" x14ac:dyDescent="0.25">
      <c r="A16" s="14">
        <v>2005</v>
      </c>
      <c r="B16" s="66">
        <v>70611</v>
      </c>
      <c r="C16" s="66"/>
      <c r="D16" s="66">
        <v>121670</v>
      </c>
      <c r="E16" s="66"/>
      <c r="F16" s="66">
        <v>28671</v>
      </c>
      <c r="G16" s="66">
        <v>24894</v>
      </c>
      <c r="H16" s="66"/>
      <c r="I16" s="66"/>
      <c r="J16" s="66"/>
      <c r="K16" s="66">
        <v>220952</v>
      </c>
      <c r="L16"/>
      <c r="M16"/>
      <c r="O16"/>
      <c r="P16"/>
      <c r="Q16"/>
      <c r="R16"/>
      <c r="S16"/>
      <c r="T16"/>
      <c r="U16"/>
      <c r="V16"/>
      <c r="W16"/>
      <c r="X16"/>
      <c r="Y16"/>
      <c r="Z16"/>
      <c r="AA16"/>
      <c r="AB16"/>
      <c r="AC16"/>
      <c r="AD16" s="34"/>
      <c r="AE16" s="34"/>
      <c r="AF16" s="34"/>
      <c r="AG16" s="34"/>
      <c r="AH16" s="34"/>
      <c r="AI16" s="37"/>
      <c r="AJ16" s="177"/>
      <c r="AL16" s="177"/>
      <c r="AM16" s="34"/>
      <c r="AN16" s="34"/>
      <c r="AO16" s="34"/>
      <c r="AP16" s="34"/>
      <c r="AQ16" s="34"/>
      <c r="AR16" s="34"/>
      <c r="AS16" s="34"/>
      <c r="AT16" s="34"/>
      <c r="AU16" s="60"/>
      <c r="AV16" s="60"/>
      <c r="AW16" s="21"/>
      <c r="AX16" s="60"/>
      <c r="AY16" s="60"/>
      <c r="AZ16" s="60"/>
      <c r="BA16" s="60"/>
      <c r="BB16" s="60"/>
      <c r="BC16" s="60"/>
      <c r="BD16" s="60"/>
      <c r="BE16" s="15"/>
      <c r="BF16" s="15"/>
      <c r="BG16" s="15"/>
      <c r="BH16" s="15"/>
      <c r="BI16" s="60"/>
      <c r="BJ16" s="60"/>
      <c r="BK16" s="60"/>
      <c r="BL16" s="60"/>
      <c r="BM16" s="60"/>
      <c r="BN16" s="130"/>
      <c r="BP16" s="22"/>
      <c r="BQ16" s="173"/>
      <c r="BR16" s="22"/>
      <c r="BS16" s="47"/>
      <c r="BT16" s="15"/>
      <c r="BU16" s="15"/>
      <c r="BV16" s="15"/>
      <c r="BW16" s="60"/>
      <c r="BX16" s="15"/>
      <c r="BY16" s="47"/>
      <c r="BZ16" s="47"/>
      <c r="CA16" s="176"/>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row>
    <row r="17" spans="1:118" ht="12.75" customHeight="1" x14ac:dyDescent="0.25">
      <c r="A17" s="14">
        <v>2006</v>
      </c>
      <c r="B17" s="66">
        <v>74800</v>
      </c>
      <c r="C17" s="66"/>
      <c r="D17" s="66">
        <v>126454</v>
      </c>
      <c r="E17" s="66"/>
      <c r="F17" s="66">
        <v>31690</v>
      </c>
      <c r="G17" s="66">
        <v>27202</v>
      </c>
      <c r="H17" s="66"/>
      <c r="I17" s="66"/>
      <c r="J17" s="66"/>
      <c r="K17" s="66">
        <v>232944</v>
      </c>
      <c r="L17"/>
      <c r="M17"/>
      <c r="O17"/>
      <c r="P17"/>
      <c r="Q17"/>
      <c r="R17"/>
      <c r="S17"/>
      <c r="T17"/>
      <c r="U17"/>
      <c r="V17"/>
      <c r="W17"/>
      <c r="X17"/>
      <c r="Y17"/>
      <c r="Z17"/>
      <c r="AA17"/>
      <c r="AB17"/>
      <c r="AC17"/>
      <c r="AD17" s="34"/>
      <c r="AE17" s="34"/>
      <c r="AF17" s="34"/>
      <c r="AG17" s="34"/>
      <c r="AH17" s="34"/>
      <c r="AI17" s="175"/>
      <c r="AJ17" s="177"/>
      <c r="AK17" s="177"/>
      <c r="AL17" s="177"/>
      <c r="AM17" s="34"/>
      <c r="AN17" s="34"/>
      <c r="AO17" s="34"/>
      <c r="AP17" s="34"/>
      <c r="AQ17" s="34"/>
      <c r="AR17" s="34"/>
      <c r="AS17" s="34"/>
      <c r="AT17" s="34"/>
      <c r="AU17" s="60"/>
      <c r="AV17" s="60"/>
      <c r="AW17" s="21"/>
      <c r="AX17" s="60"/>
      <c r="AY17" s="60"/>
      <c r="AZ17" s="60"/>
      <c r="BA17" s="60"/>
      <c r="BB17" s="60"/>
      <c r="BC17" s="60"/>
      <c r="BD17" s="60"/>
      <c r="BE17" s="15"/>
      <c r="BF17" s="15"/>
      <c r="BG17" s="15"/>
      <c r="BH17" s="15"/>
      <c r="BI17" s="60"/>
      <c r="BJ17" s="60"/>
      <c r="BK17" s="60"/>
      <c r="BL17" s="60"/>
      <c r="BM17" s="60"/>
      <c r="BN17" s="130"/>
      <c r="BP17" s="22"/>
      <c r="BQ17" s="173"/>
      <c r="BR17" s="22"/>
      <c r="BS17" s="47"/>
      <c r="BT17" s="15"/>
      <c r="BU17" s="15"/>
      <c r="BV17" s="15"/>
      <c r="BW17" s="15"/>
      <c r="BX17" s="15"/>
      <c r="BY17" s="47"/>
      <c r="BZ17" s="47"/>
      <c r="CA17" s="176"/>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row>
    <row r="18" spans="1:118" ht="12.75" customHeight="1" x14ac:dyDescent="0.25">
      <c r="A18" s="14">
        <v>2007</v>
      </c>
      <c r="B18" s="66">
        <v>82125</v>
      </c>
      <c r="C18" s="66"/>
      <c r="D18" s="66">
        <v>141529</v>
      </c>
      <c r="E18" s="66"/>
      <c r="F18" s="66">
        <v>37065</v>
      </c>
      <c r="G18" s="66">
        <v>31021</v>
      </c>
      <c r="H18" s="66"/>
      <c r="I18" s="66"/>
      <c r="J18" s="66"/>
      <c r="K18" s="66">
        <v>260719</v>
      </c>
      <c r="L18"/>
      <c r="M18"/>
      <c r="O18"/>
      <c r="P18"/>
      <c r="Q18"/>
      <c r="R18"/>
      <c r="S18"/>
      <c r="T18"/>
      <c r="U18"/>
      <c r="V18"/>
      <c r="W18"/>
      <c r="X18"/>
      <c r="Y18"/>
      <c r="Z18"/>
      <c r="AA18"/>
      <c r="AB18"/>
      <c r="AC18"/>
      <c r="AD18" s="34"/>
      <c r="AE18" s="34"/>
      <c r="AF18" s="34"/>
      <c r="AG18" s="34"/>
      <c r="AH18" s="34"/>
      <c r="AI18" s="175"/>
      <c r="AJ18" s="177"/>
      <c r="AK18" s="177"/>
      <c r="AL18" s="177"/>
      <c r="AM18" s="34"/>
      <c r="AN18" s="34"/>
      <c r="AO18" s="34"/>
      <c r="AP18" s="34"/>
      <c r="AQ18" s="34"/>
      <c r="AR18" s="34"/>
      <c r="AS18" s="34"/>
      <c r="AT18" s="34"/>
      <c r="AU18" s="60"/>
      <c r="AV18" s="60"/>
      <c r="AW18" s="21"/>
      <c r="AX18" s="60"/>
      <c r="AY18" s="60"/>
      <c r="AZ18" s="60"/>
      <c r="BA18" s="60"/>
      <c r="BB18" s="60"/>
      <c r="BC18" s="60"/>
      <c r="BD18" s="60"/>
      <c r="BE18" s="15"/>
      <c r="BF18" s="15"/>
      <c r="BG18" s="15"/>
      <c r="BH18" s="15"/>
      <c r="BI18" s="60"/>
      <c r="BJ18" s="60"/>
      <c r="BK18" s="60"/>
      <c r="BL18" s="60"/>
      <c r="BM18" s="60"/>
      <c r="BN18" s="130"/>
      <c r="BP18" s="22"/>
      <c r="BQ18" s="173"/>
      <c r="BR18" s="22"/>
      <c r="BS18" s="47"/>
      <c r="BT18" s="15"/>
      <c r="BU18" s="15"/>
      <c r="BV18" s="15"/>
      <c r="BW18" s="15"/>
      <c r="BX18" s="15"/>
      <c r="BY18" s="47"/>
      <c r="BZ18" s="47"/>
      <c r="CA18" s="176"/>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row>
    <row r="19" spans="1:118" ht="12.75" customHeight="1" x14ac:dyDescent="0.25">
      <c r="A19" s="14">
        <v>2008</v>
      </c>
      <c r="B19" s="66">
        <v>67294</v>
      </c>
      <c r="C19" s="66"/>
      <c r="D19" s="66">
        <v>118918</v>
      </c>
      <c r="E19" s="66"/>
      <c r="F19" s="66">
        <v>30716</v>
      </c>
      <c r="G19" s="66">
        <v>24620</v>
      </c>
      <c r="H19" s="66"/>
      <c r="I19" s="66"/>
      <c r="J19" s="66"/>
      <c r="K19" s="66">
        <v>216928</v>
      </c>
      <c r="L19"/>
      <c r="M19"/>
      <c r="O19"/>
      <c r="P19"/>
      <c r="Q19"/>
      <c r="R19"/>
      <c r="S19"/>
      <c r="T19"/>
      <c r="U19"/>
      <c r="V19"/>
      <c r="W19"/>
      <c r="X19"/>
      <c r="Y19"/>
      <c r="Z19"/>
      <c r="AA19"/>
      <c r="AB19"/>
      <c r="AC19"/>
      <c r="AD19" s="34"/>
      <c r="AE19" s="34"/>
      <c r="AF19" s="34"/>
      <c r="AG19" s="34"/>
      <c r="AH19" s="34"/>
      <c r="AI19" s="175"/>
      <c r="AJ19" s="177"/>
      <c r="AK19" s="177"/>
      <c r="AL19" s="177"/>
      <c r="AM19" s="34"/>
      <c r="AN19" s="34"/>
      <c r="AO19" s="34"/>
      <c r="AP19" s="34"/>
      <c r="AQ19" s="34"/>
      <c r="AR19" s="34"/>
      <c r="AS19" s="34"/>
      <c r="AT19" s="34"/>
      <c r="AU19" s="60"/>
      <c r="AV19" s="60"/>
      <c r="AW19" s="21"/>
      <c r="AX19" s="60"/>
      <c r="AY19" s="60"/>
      <c r="AZ19" s="60"/>
      <c r="BA19" s="60"/>
      <c r="BB19" s="60"/>
      <c r="BC19" s="60"/>
      <c r="BD19" s="60"/>
      <c r="BE19" s="15"/>
      <c r="BF19" s="15"/>
      <c r="BG19" s="15"/>
      <c r="BH19" s="15"/>
      <c r="BI19" s="60"/>
      <c r="BJ19" s="60"/>
      <c r="BK19" s="60"/>
      <c r="BL19" s="60"/>
      <c r="BM19" s="60"/>
      <c r="BN19" s="130"/>
      <c r="BP19" s="22"/>
      <c r="BQ19" s="173"/>
      <c r="BR19" s="22"/>
      <c r="BS19" s="47"/>
      <c r="BT19" s="15"/>
      <c r="BU19" s="15"/>
      <c r="BV19" s="15"/>
      <c r="BW19" s="15"/>
      <c r="BX19" s="15"/>
      <c r="BY19" s="47"/>
      <c r="BZ19" s="47"/>
      <c r="CA19" s="176"/>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row>
    <row r="20" spans="1:118" ht="12.75" customHeight="1" x14ac:dyDescent="0.25">
      <c r="A20" s="14">
        <v>2009</v>
      </c>
      <c r="B20" s="66">
        <v>56066</v>
      </c>
      <c r="C20" s="66"/>
      <c r="D20" s="66">
        <v>96450</v>
      </c>
      <c r="E20" s="66"/>
      <c r="F20" s="66">
        <v>24496</v>
      </c>
      <c r="G20" s="66">
        <v>18933</v>
      </c>
      <c r="H20" s="66"/>
      <c r="I20" s="66"/>
      <c r="J20" s="66"/>
      <c r="K20" s="66">
        <v>177012</v>
      </c>
      <c r="L20"/>
      <c r="M20"/>
      <c r="O20"/>
      <c r="P20"/>
      <c r="Q20"/>
      <c r="R20"/>
      <c r="S20"/>
      <c r="T20"/>
      <c r="U20"/>
      <c r="V20"/>
      <c r="W20"/>
      <c r="X20"/>
      <c r="Y20"/>
      <c r="Z20"/>
      <c r="AA20"/>
      <c r="AB20"/>
      <c r="AC20"/>
      <c r="AD20" s="34"/>
      <c r="AE20" s="34"/>
      <c r="AF20" s="34"/>
      <c r="AG20" s="34"/>
      <c r="AH20" s="34"/>
      <c r="AI20" s="175"/>
      <c r="AJ20" s="177"/>
      <c r="AK20" s="177"/>
      <c r="AL20" s="177"/>
      <c r="AM20" s="34"/>
      <c r="AN20" s="34"/>
      <c r="AO20" s="34"/>
      <c r="AP20" s="34"/>
      <c r="AQ20" s="34"/>
      <c r="AR20" s="34"/>
      <c r="AS20" s="34"/>
      <c r="AT20" s="34"/>
      <c r="AU20" s="60"/>
      <c r="AV20" s="60"/>
      <c r="AW20" s="21"/>
      <c r="AX20" s="60"/>
      <c r="AY20" s="60"/>
      <c r="AZ20" s="60"/>
      <c r="BA20" s="60"/>
      <c r="BB20" s="60"/>
      <c r="BC20" s="60"/>
      <c r="BD20" s="60"/>
      <c r="BE20" s="15"/>
      <c r="BF20" s="15"/>
      <c r="BG20" s="15"/>
      <c r="BH20" s="15"/>
      <c r="BI20" s="60"/>
      <c r="BJ20" s="60"/>
      <c r="BK20" s="60"/>
      <c r="BL20" s="60"/>
      <c r="BM20" s="60"/>
      <c r="BN20" s="130"/>
      <c r="BP20" s="22"/>
      <c r="BQ20" s="173"/>
      <c r="BR20" s="22"/>
      <c r="BS20" s="22"/>
      <c r="BT20" s="15"/>
      <c r="BU20" s="15"/>
      <c r="BV20" s="15"/>
      <c r="BW20" s="15"/>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row>
    <row r="21" spans="1:118" ht="12.75" customHeight="1" x14ac:dyDescent="0.25">
      <c r="A21" s="14">
        <v>2010</v>
      </c>
      <c r="B21" s="66">
        <v>85134</v>
      </c>
      <c r="C21" s="66"/>
      <c r="D21" s="66">
        <v>145114</v>
      </c>
      <c r="E21" s="66"/>
      <c r="F21" s="66">
        <v>39469</v>
      </c>
      <c r="G21" s="66">
        <v>29516</v>
      </c>
      <c r="H21" s="66"/>
      <c r="I21" s="66"/>
      <c r="J21" s="66"/>
      <c r="K21" s="66">
        <v>269717</v>
      </c>
      <c r="L21"/>
      <c r="M21"/>
      <c r="O21"/>
      <c r="P21"/>
      <c r="Q21"/>
      <c r="R21"/>
      <c r="S21"/>
      <c r="T21"/>
      <c r="U21"/>
      <c r="V21"/>
      <c r="W21"/>
      <c r="X21"/>
      <c r="Y21"/>
      <c r="Z21"/>
      <c r="AA21"/>
      <c r="AB21"/>
      <c r="AC21"/>
      <c r="AD21" s="34"/>
      <c r="AE21" s="34"/>
      <c r="AF21" s="34"/>
      <c r="AG21" s="34"/>
      <c r="AH21" s="34"/>
      <c r="AI21" s="175"/>
      <c r="AJ21" s="177"/>
      <c r="AK21" s="177"/>
      <c r="AL21" s="177"/>
      <c r="AM21" s="34"/>
      <c r="AN21" s="34"/>
      <c r="AO21" s="34"/>
      <c r="AP21" s="34"/>
      <c r="AQ21" s="34"/>
      <c r="AR21" s="34"/>
      <c r="AS21" s="34"/>
      <c r="AT21" s="34"/>
      <c r="AU21" s="60"/>
      <c r="AV21" s="60"/>
      <c r="AW21" s="21"/>
      <c r="AX21" s="60"/>
      <c r="AY21" s="60"/>
      <c r="AZ21" s="60"/>
      <c r="BA21" s="60"/>
      <c r="BB21" s="60"/>
      <c r="BC21" s="60"/>
      <c r="BD21" s="60"/>
      <c r="BE21" s="15"/>
      <c r="BF21" s="15"/>
      <c r="BG21" s="15"/>
      <c r="BH21" s="15"/>
      <c r="BI21" s="60"/>
      <c r="BJ21" s="60"/>
      <c r="BK21" s="60"/>
      <c r="BL21" s="60"/>
      <c r="BM21" s="60"/>
      <c r="BN21" s="130"/>
      <c r="BP21" s="22"/>
      <c r="BQ21" s="173"/>
      <c r="BR21" s="22"/>
      <c r="BS21" s="47"/>
      <c r="BT21" s="15"/>
      <c r="BU21" s="15"/>
      <c r="BV21" s="15"/>
      <c r="BW21" s="15"/>
      <c r="BX21" s="15"/>
      <c r="BY21" s="47"/>
      <c r="BZ21" s="47"/>
      <c r="CA21" s="176"/>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row>
    <row r="22" spans="1:118" ht="12.75" customHeight="1" x14ac:dyDescent="0.2">
      <c r="A22" s="14">
        <v>2011</v>
      </c>
      <c r="B22" s="66">
        <v>85443</v>
      </c>
      <c r="C22" s="66"/>
      <c r="D22" s="66">
        <v>152969</v>
      </c>
      <c r="E22" s="66"/>
      <c r="F22" s="66">
        <v>44577</v>
      </c>
      <c r="G22" s="66">
        <v>30873</v>
      </c>
      <c r="H22" s="66"/>
      <c r="I22" s="66"/>
      <c r="J22" s="66"/>
      <c r="K22" s="66">
        <v>282989</v>
      </c>
      <c r="L22"/>
      <c r="M22"/>
      <c r="O22"/>
      <c r="P22"/>
      <c r="Q22"/>
      <c r="R22"/>
      <c r="S22"/>
      <c r="T22"/>
      <c r="U22"/>
      <c r="V22"/>
      <c r="W22"/>
      <c r="X22"/>
      <c r="Y22"/>
      <c r="Z22"/>
      <c r="AA22"/>
      <c r="AB22"/>
      <c r="AC22"/>
      <c r="AD22" s="34"/>
      <c r="AE22" s="34"/>
      <c r="AF22" s="34"/>
      <c r="AG22" s="34"/>
      <c r="AH22" s="34"/>
      <c r="AI22" s="175"/>
      <c r="AJ22" s="34"/>
      <c r="AK22" s="34"/>
      <c r="AL22" s="34"/>
      <c r="AM22" s="34"/>
      <c r="AN22" s="34"/>
      <c r="AO22" s="34"/>
      <c r="AP22" s="34"/>
      <c r="AQ22" s="34"/>
      <c r="AR22" s="34"/>
      <c r="AS22" s="34"/>
      <c r="AT22" s="34"/>
      <c r="AU22" s="60"/>
      <c r="AV22" s="60"/>
      <c r="AW22" s="21"/>
      <c r="AX22" s="60"/>
      <c r="AY22" s="60"/>
      <c r="AZ22" s="60"/>
      <c r="BA22" s="60"/>
      <c r="BB22" s="60"/>
      <c r="BC22" s="60"/>
      <c r="BD22" s="60"/>
      <c r="BE22" s="15"/>
      <c r="BF22" s="15"/>
      <c r="BG22" s="15"/>
      <c r="BH22" s="15"/>
      <c r="BI22" s="60"/>
      <c r="BJ22" s="60"/>
      <c r="BK22" s="60"/>
      <c r="BL22" s="60"/>
      <c r="BM22" s="60"/>
      <c r="BN22" s="130"/>
      <c r="BP22" s="22"/>
      <c r="BQ22" s="173"/>
      <c r="BR22" s="22"/>
      <c r="BS22" s="47"/>
      <c r="BT22" s="15"/>
      <c r="BU22" s="15"/>
      <c r="BV22" s="15"/>
      <c r="BW22" s="15"/>
      <c r="BX22" s="15"/>
      <c r="BY22" s="47"/>
      <c r="BZ22" s="47"/>
      <c r="CA22" s="176"/>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row>
    <row r="23" spans="1:118" ht="12.75" customHeight="1" x14ac:dyDescent="0.2">
      <c r="A23" s="14">
        <v>2012</v>
      </c>
      <c r="B23" s="66">
        <v>72396</v>
      </c>
      <c r="C23" s="66"/>
      <c r="D23" s="66">
        <v>131106</v>
      </c>
      <c r="E23" s="66"/>
      <c r="F23" s="66">
        <v>42482</v>
      </c>
      <c r="G23" s="66">
        <v>26101</v>
      </c>
      <c r="H23" s="66"/>
      <c r="I23" s="66"/>
      <c r="J23" s="66"/>
      <c r="K23" s="66">
        <v>245984</v>
      </c>
      <c r="L23"/>
      <c r="M23"/>
      <c r="O23"/>
      <c r="P23"/>
      <c r="Q23"/>
      <c r="R23"/>
      <c r="S23"/>
      <c r="T23"/>
      <c r="U23"/>
      <c r="V23"/>
      <c r="W23"/>
      <c r="X23"/>
      <c r="Y23"/>
      <c r="Z23"/>
      <c r="AA23"/>
      <c r="AB23"/>
      <c r="AC23"/>
      <c r="AD23" s="34"/>
      <c r="AE23" s="34"/>
      <c r="AF23" s="34"/>
      <c r="AG23" s="34"/>
      <c r="AH23" s="34"/>
      <c r="AI23" s="175"/>
      <c r="AJ23" s="34"/>
      <c r="AK23" s="34"/>
      <c r="AL23" s="34"/>
      <c r="AM23" s="34"/>
      <c r="AN23" s="34"/>
      <c r="AO23" s="34"/>
      <c r="AP23" s="34"/>
      <c r="AQ23" s="34"/>
      <c r="AR23" s="34"/>
      <c r="AS23" s="34"/>
      <c r="AT23" s="34"/>
      <c r="AU23" s="60"/>
      <c r="AV23" s="60"/>
      <c r="AW23" s="21"/>
      <c r="AX23" s="60"/>
      <c r="AY23" s="60"/>
      <c r="AZ23" s="60"/>
      <c r="BA23" s="60"/>
      <c r="BB23" s="60"/>
      <c r="BC23" s="60"/>
      <c r="BD23" s="60"/>
      <c r="BE23" s="15"/>
      <c r="BF23" s="15"/>
      <c r="BG23" s="15"/>
      <c r="BH23" s="15"/>
      <c r="BI23" s="60"/>
      <c r="BJ23" s="60"/>
      <c r="BK23" s="60"/>
      <c r="BL23" s="60"/>
      <c r="BM23" s="60"/>
      <c r="BN23" s="130"/>
      <c r="BP23" s="22"/>
      <c r="BQ23" s="173"/>
      <c r="BR23" s="22"/>
      <c r="BS23" s="47"/>
      <c r="BT23" s="15"/>
      <c r="BU23" s="15"/>
      <c r="BV23" s="15"/>
      <c r="BW23" s="15"/>
      <c r="BX23" s="15"/>
      <c r="BY23" s="47"/>
      <c r="BZ23" s="47"/>
      <c r="CA23" s="176"/>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row>
    <row r="24" spans="1:118" ht="12.75" customHeight="1" x14ac:dyDescent="0.2">
      <c r="A24" s="14">
        <v>2013</v>
      </c>
      <c r="B24" s="66">
        <v>72312</v>
      </c>
      <c r="C24" s="66"/>
      <c r="D24" s="66">
        <v>128127</v>
      </c>
      <c r="E24" s="66"/>
      <c r="F24" s="66">
        <v>46621</v>
      </c>
      <c r="G24" s="66">
        <v>24995</v>
      </c>
      <c r="H24" s="66"/>
      <c r="I24" s="66"/>
      <c r="J24" s="66"/>
      <c r="K24" s="66">
        <v>247060</v>
      </c>
      <c r="L24"/>
      <c r="M24"/>
      <c r="O24"/>
      <c r="P24"/>
      <c r="Q24"/>
      <c r="R24"/>
      <c r="S24"/>
      <c r="T24"/>
      <c r="U24"/>
      <c r="V24"/>
      <c r="W24"/>
      <c r="X24"/>
      <c r="Y24"/>
      <c r="Z24"/>
      <c r="AA24"/>
      <c r="AB24"/>
      <c r="AC24"/>
      <c r="AD24" s="34"/>
      <c r="AE24" s="34"/>
      <c r="AF24" s="34"/>
      <c r="AG24" s="34"/>
      <c r="AH24" s="34"/>
      <c r="AI24" s="175"/>
      <c r="AJ24" s="34"/>
      <c r="AK24" s="34"/>
      <c r="AL24" s="34"/>
      <c r="AM24" s="34"/>
      <c r="AN24" s="34"/>
      <c r="AO24" s="34"/>
      <c r="AP24" s="34"/>
      <c r="AQ24" s="34"/>
      <c r="AR24" s="34"/>
      <c r="AS24" s="34"/>
      <c r="AT24" s="34"/>
      <c r="AU24" s="60"/>
      <c r="AV24" s="60"/>
      <c r="AW24" s="21"/>
      <c r="AX24" s="60"/>
      <c r="AY24" s="60"/>
      <c r="AZ24" s="60"/>
      <c r="BA24" s="60"/>
      <c r="BB24" s="60"/>
      <c r="BC24" s="60"/>
      <c r="BD24" s="60"/>
      <c r="BE24" s="15"/>
      <c r="BF24" s="15"/>
      <c r="BG24" s="15"/>
      <c r="BH24" s="15"/>
      <c r="BI24" s="60"/>
      <c r="BJ24" s="60"/>
      <c r="BK24" s="60"/>
      <c r="BL24" s="60"/>
      <c r="BM24" s="60"/>
      <c r="BN24" s="130"/>
      <c r="BP24" s="22"/>
      <c r="BQ24" s="173"/>
      <c r="BR24" s="22"/>
      <c r="BS24" s="47"/>
      <c r="BT24" s="15"/>
      <c r="BU24" s="15"/>
      <c r="BV24" s="15"/>
      <c r="BW24" s="15"/>
      <c r="BX24" s="15"/>
      <c r="BY24" s="47"/>
      <c r="BZ24" s="47"/>
      <c r="CA24" s="176"/>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row>
    <row r="25" spans="1:118" ht="12.75" customHeight="1" x14ac:dyDescent="0.2">
      <c r="A25" s="14">
        <v>2014</v>
      </c>
      <c r="B25" s="66">
        <v>73238</v>
      </c>
      <c r="C25" s="66"/>
      <c r="D25" s="66">
        <v>131157</v>
      </c>
      <c r="E25" s="66"/>
      <c r="F25" s="66">
        <v>74892</v>
      </c>
      <c r="G25" s="66">
        <v>25979</v>
      </c>
      <c r="H25" s="66"/>
      <c r="I25" s="66"/>
      <c r="J25" s="66"/>
      <c r="K25" s="66">
        <v>279287</v>
      </c>
      <c r="L25"/>
      <c r="M25"/>
      <c r="O25"/>
      <c r="P25"/>
      <c r="Q25"/>
      <c r="R25"/>
      <c r="S25"/>
      <c r="T25"/>
      <c r="U25"/>
      <c r="V25"/>
      <c r="W25"/>
      <c r="X25"/>
      <c r="Y25"/>
      <c r="Z25"/>
      <c r="AA25"/>
      <c r="AB25"/>
      <c r="AC25"/>
      <c r="AD25" s="34"/>
      <c r="AE25" s="34"/>
      <c r="AF25" s="34"/>
      <c r="AG25" s="34"/>
      <c r="AH25" s="34"/>
      <c r="AI25" s="175"/>
      <c r="AJ25" s="34"/>
      <c r="AK25" s="34"/>
      <c r="AL25" s="34"/>
      <c r="AM25" s="34"/>
      <c r="AN25" s="34"/>
      <c r="AO25" s="34"/>
      <c r="AP25" s="34"/>
      <c r="AQ25" s="34"/>
      <c r="AR25" s="34"/>
      <c r="AS25" s="34"/>
      <c r="AT25" s="34"/>
      <c r="AU25" s="60"/>
      <c r="AV25" s="60"/>
      <c r="AW25" s="21"/>
      <c r="AX25" s="60"/>
      <c r="AY25" s="60"/>
      <c r="AZ25" s="60"/>
      <c r="BA25" s="60"/>
      <c r="BB25" s="60"/>
      <c r="BC25" s="60"/>
      <c r="BD25" s="60"/>
      <c r="BE25" s="15"/>
      <c r="BF25" s="15"/>
      <c r="BG25" s="15"/>
      <c r="BH25" s="15"/>
      <c r="BI25" s="60"/>
      <c r="BJ25" s="60"/>
      <c r="BK25" s="60"/>
      <c r="BL25" s="60"/>
      <c r="BM25" s="60"/>
      <c r="BN25" s="130"/>
      <c r="BP25" s="22"/>
      <c r="BQ25" s="173"/>
      <c r="BR25" s="22"/>
      <c r="BS25" s="47"/>
      <c r="BT25" s="15"/>
      <c r="BU25" s="15"/>
      <c r="BV25" s="15"/>
      <c r="BW25" s="15"/>
      <c r="BX25" s="15"/>
      <c r="BY25" s="47"/>
      <c r="BZ25" s="47"/>
      <c r="CA25" s="176"/>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row>
    <row r="26" spans="1:118" ht="12.75" customHeight="1" x14ac:dyDescent="0.2">
      <c r="A26" s="14">
        <v>2015</v>
      </c>
      <c r="B26" s="66">
        <v>74258</v>
      </c>
      <c r="C26" s="66"/>
      <c r="D26" s="66">
        <v>131647</v>
      </c>
      <c r="E26" s="66"/>
      <c r="F26" s="66">
        <v>120286</v>
      </c>
      <c r="G26" s="66">
        <v>26702</v>
      </c>
      <c r="H26" s="66"/>
      <c r="I26" s="66"/>
      <c r="J26" s="66"/>
      <c r="K26" s="66">
        <v>326191</v>
      </c>
      <c r="L26"/>
      <c r="M26"/>
      <c r="O26"/>
      <c r="P26"/>
      <c r="Q26"/>
      <c r="R26"/>
      <c r="S26"/>
      <c r="T26"/>
      <c r="U26"/>
      <c r="V26"/>
      <c r="W26"/>
      <c r="X26"/>
      <c r="Y26"/>
      <c r="Z26"/>
      <c r="AA26"/>
      <c r="AB26"/>
      <c r="AC26"/>
      <c r="AD26" s="34"/>
      <c r="AE26" s="34"/>
      <c r="AF26" s="34"/>
      <c r="AG26" s="34"/>
      <c r="AH26" s="34"/>
      <c r="AI26" s="175"/>
      <c r="AJ26" s="34"/>
      <c r="AK26" s="34"/>
      <c r="AL26" s="34"/>
      <c r="AM26" s="34"/>
      <c r="AN26" s="34"/>
      <c r="AO26" s="34"/>
      <c r="AP26" s="34"/>
      <c r="AQ26" s="34"/>
      <c r="AR26" s="34"/>
      <c r="AS26" s="34"/>
      <c r="AT26" s="34"/>
      <c r="AU26" s="60"/>
      <c r="AV26" s="60"/>
      <c r="AW26" s="21"/>
      <c r="AX26" s="60"/>
      <c r="AY26" s="60"/>
      <c r="AZ26" s="60"/>
      <c r="BA26" s="60"/>
      <c r="BB26" s="60"/>
      <c r="BC26" s="60"/>
      <c r="BD26" s="60"/>
      <c r="BE26" s="15"/>
      <c r="BF26" s="15"/>
      <c r="BG26" s="15"/>
      <c r="BH26" s="15"/>
      <c r="BI26" s="60"/>
      <c r="BJ26" s="60"/>
      <c r="BK26" s="60"/>
      <c r="BL26" s="20"/>
      <c r="BM26" s="60"/>
      <c r="BN26" s="130"/>
      <c r="BP26" s="22"/>
      <c r="BQ26" s="173"/>
      <c r="BR26" s="22"/>
      <c r="BS26" s="22"/>
      <c r="BT26" s="15"/>
      <c r="BU26" s="15"/>
      <c r="BV26" s="15"/>
      <c r="BW26" s="15"/>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row>
    <row r="27" spans="1:118" ht="12.75" customHeight="1" x14ac:dyDescent="0.2">
      <c r="A27" s="14">
        <v>2016</v>
      </c>
      <c r="B27" s="65">
        <v>75391</v>
      </c>
      <c r="C27" s="65"/>
      <c r="D27" s="65">
        <v>130657</v>
      </c>
      <c r="E27" s="65"/>
      <c r="F27" s="65">
        <v>150167</v>
      </c>
      <c r="G27" s="65">
        <v>26080</v>
      </c>
      <c r="H27" s="65"/>
      <c r="I27" s="65"/>
      <c r="J27" s="65"/>
      <c r="K27" s="65">
        <v>356215</v>
      </c>
      <c r="L27"/>
      <c r="M27"/>
      <c r="O27"/>
      <c r="P27"/>
      <c r="Q27"/>
      <c r="R27"/>
      <c r="S27"/>
      <c r="T27"/>
      <c r="U27"/>
      <c r="V27"/>
      <c r="W27"/>
      <c r="X27"/>
      <c r="Y27"/>
      <c r="Z27"/>
      <c r="AA27"/>
      <c r="AB27"/>
      <c r="AC27"/>
      <c r="AD27" s="47"/>
      <c r="AE27" s="47"/>
      <c r="AF27" s="47"/>
      <c r="AG27" s="47"/>
      <c r="AH27" s="47"/>
      <c r="AI27" s="175"/>
      <c r="AJ27" s="34"/>
      <c r="AK27" s="34"/>
      <c r="AL27" s="34"/>
      <c r="AM27" s="34"/>
      <c r="AN27" s="34"/>
      <c r="AO27" s="34"/>
      <c r="AP27" s="34"/>
      <c r="AQ27" s="34"/>
      <c r="AR27" s="34"/>
      <c r="AS27" s="34"/>
      <c r="AT27" s="34"/>
      <c r="AU27" s="60"/>
      <c r="AV27" s="60"/>
      <c r="AW27" s="21"/>
      <c r="AX27" s="60"/>
      <c r="AY27" s="60"/>
      <c r="AZ27" s="60"/>
      <c r="BA27" s="60"/>
      <c r="BB27" s="60"/>
      <c r="BC27" s="60"/>
      <c r="BD27" s="60"/>
      <c r="BE27" s="15"/>
      <c r="BF27" s="15"/>
      <c r="BG27" s="15"/>
      <c r="BH27" s="15"/>
      <c r="BI27" s="60"/>
      <c r="BJ27" s="60"/>
      <c r="BK27" s="60"/>
      <c r="BL27" s="60"/>
      <c r="BM27" s="60"/>
      <c r="BN27" s="130"/>
      <c r="BP27" s="22"/>
      <c r="BQ27" s="173"/>
      <c r="BR27" s="22"/>
      <c r="BS27" s="47"/>
      <c r="BT27" s="15"/>
      <c r="BU27" s="15"/>
      <c r="BV27" s="15"/>
      <c r="BW27" s="15"/>
      <c r="BX27" s="15"/>
      <c r="BY27" s="47"/>
      <c r="BZ27" s="47"/>
      <c r="CA27" s="176"/>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row>
    <row r="28" spans="1:118" ht="12.75" customHeight="1" x14ac:dyDescent="0.2">
      <c r="A28" s="14">
        <v>2017</v>
      </c>
      <c r="B28" s="111">
        <v>39297</v>
      </c>
      <c r="C28" s="111"/>
      <c r="D28" s="111">
        <v>72069</v>
      </c>
      <c r="E28" s="111"/>
      <c r="F28" s="111">
        <v>157056</v>
      </c>
      <c r="G28" s="111">
        <v>15297</v>
      </c>
      <c r="H28" s="111"/>
      <c r="I28" s="111"/>
      <c r="J28" s="111"/>
      <c r="K28" s="111">
        <v>268422</v>
      </c>
      <c r="L28"/>
      <c r="M28"/>
      <c r="O28"/>
      <c r="P28"/>
      <c r="Q28"/>
      <c r="R28"/>
      <c r="S28"/>
      <c r="T28"/>
      <c r="U28"/>
      <c r="V28"/>
      <c r="W28"/>
      <c r="X28"/>
      <c r="Y28"/>
      <c r="Z28"/>
      <c r="AA28"/>
      <c r="AB28"/>
      <c r="AC28"/>
      <c r="AD28" s="47"/>
      <c r="AE28" s="47"/>
      <c r="AF28" s="47"/>
      <c r="AG28" s="47"/>
      <c r="AH28" s="47"/>
      <c r="AI28" s="141"/>
      <c r="AJ28" s="47"/>
      <c r="AK28" s="47"/>
      <c r="AL28" s="47"/>
      <c r="AM28" s="34"/>
      <c r="AN28" s="34"/>
      <c r="AO28" s="34"/>
      <c r="AP28" s="34"/>
      <c r="AQ28" s="34"/>
      <c r="AR28" s="34"/>
      <c r="AS28" s="34"/>
      <c r="AT28" s="34"/>
      <c r="AU28" s="34"/>
      <c r="AV28" s="34"/>
      <c r="AW28" s="21"/>
      <c r="AX28" s="34"/>
      <c r="AY28" s="34"/>
      <c r="AZ28" s="60"/>
      <c r="BA28" s="60"/>
      <c r="BB28" s="60"/>
      <c r="BC28" s="173"/>
      <c r="BD28" s="173"/>
      <c r="BE28" s="15"/>
      <c r="BF28" s="15"/>
      <c r="BG28" s="15"/>
      <c r="BH28" s="15"/>
      <c r="BI28" s="173"/>
      <c r="BJ28" s="173"/>
      <c r="BK28" s="173"/>
      <c r="BL28" s="173"/>
      <c r="BM28" s="173"/>
      <c r="BN28" s="130"/>
      <c r="BP28" s="22"/>
      <c r="BQ28" s="173"/>
      <c r="BR28" s="22"/>
      <c r="BS28" s="47"/>
      <c r="BT28" s="15"/>
      <c r="BU28" s="15"/>
      <c r="BV28" s="15"/>
      <c r="BW28" s="15"/>
      <c r="BX28" s="15"/>
      <c r="BY28" s="47"/>
      <c r="BZ28" s="47"/>
      <c r="CA28" s="176"/>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row>
    <row r="29" spans="1:118" ht="12.75" customHeight="1" x14ac:dyDescent="0.2">
      <c r="A29" s="14">
        <v>2018</v>
      </c>
      <c r="B29" s="111">
        <v>0</v>
      </c>
      <c r="C29" s="111"/>
      <c r="D29" s="111">
        <v>3</v>
      </c>
      <c r="E29" s="111"/>
      <c r="F29" s="111">
        <v>9</v>
      </c>
      <c r="G29" s="111">
        <v>0</v>
      </c>
      <c r="H29" s="111"/>
      <c r="I29" s="111"/>
      <c r="J29" s="111"/>
      <c r="K29" s="111">
        <v>12</v>
      </c>
      <c r="L29" s="70"/>
      <c r="M29" s="70"/>
      <c r="O29"/>
      <c r="P29"/>
      <c r="Q29"/>
      <c r="R29"/>
      <c r="S29"/>
      <c r="T29"/>
      <c r="U29"/>
      <c r="V29"/>
      <c r="W29"/>
      <c r="X29"/>
      <c r="Y29"/>
      <c r="Z29"/>
      <c r="AA29"/>
      <c r="AB29"/>
      <c r="AC29"/>
      <c r="AD29" s="47"/>
      <c r="AE29" s="47"/>
      <c r="AF29" s="47"/>
      <c r="AG29" s="47"/>
      <c r="AH29" s="47"/>
      <c r="AI29" s="141"/>
      <c r="AJ29" s="47"/>
      <c r="AK29" s="47"/>
      <c r="AL29" s="47"/>
      <c r="AS29" s="34"/>
      <c r="AU29" s="21"/>
      <c r="AV29" s="21"/>
      <c r="AW29" s="21"/>
      <c r="AZ29" s="34"/>
      <c r="BA29" s="34"/>
      <c r="BB29" s="34"/>
      <c r="BC29" s="34"/>
      <c r="BD29" s="34"/>
      <c r="BE29" s="60"/>
      <c r="BF29" s="60"/>
      <c r="BG29" s="60"/>
      <c r="BH29" s="60"/>
      <c r="BI29" s="60"/>
      <c r="BJ29" s="178"/>
      <c r="BK29" s="22"/>
      <c r="BL29" s="22"/>
      <c r="BM29" s="22"/>
      <c r="BN29" s="22"/>
    </row>
    <row r="30" spans="1:118" ht="12.75" customHeight="1" x14ac:dyDescent="0.2">
      <c r="A30" s="128" t="s">
        <v>39</v>
      </c>
      <c r="B30" s="110">
        <v>0</v>
      </c>
      <c r="C30" s="110"/>
      <c r="D30" s="110">
        <v>3</v>
      </c>
      <c r="E30" s="110"/>
      <c r="F30" s="110">
        <v>3</v>
      </c>
      <c r="G30" s="110">
        <v>0</v>
      </c>
      <c r="H30" s="110"/>
      <c r="I30" s="110"/>
      <c r="J30" s="110"/>
      <c r="K30" s="110">
        <v>6</v>
      </c>
      <c r="L30"/>
      <c r="M30" s="70"/>
      <c r="O30"/>
      <c r="P30"/>
      <c r="Q30"/>
      <c r="R30"/>
      <c r="S30"/>
      <c r="T30"/>
      <c r="X30"/>
      <c r="Y30"/>
      <c r="Z30"/>
      <c r="AA30"/>
      <c r="AB30"/>
      <c r="AC30"/>
      <c r="AI30" s="179"/>
      <c r="AJ30" s="180"/>
      <c r="AK30" s="181"/>
      <c r="AL30" s="180"/>
      <c r="AM30" s="182"/>
      <c r="AN30" s="181"/>
      <c r="AS30" s="34"/>
      <c r="AU30" s="21"/>
      <c r="AV30" s="21"/>
      <c r="AW30" s="21"/>
      <c r="AZ30" s="34"/>
      <c r="BA30" s="34"/>
      <c r="BB30" s="34"/>
      <c r="BC30" s="34"/>
      <c r="BD30" s="34"/>
      <c r="BE30" s="60"/>
      <c r="BF30" s="60"/>
      <c r="BG30" s="60"/>
      <c r="BH30" s="60"/>
      <c r="BI30" s="60"/>
      <c r="BJ30" s="178"/>
      <c r="BK30" s="22"/>
      <c r="BL30" s="22"/>
      <c r="BM30" s="22"/>
      <c r="BN30" s="22"/>
    </row>
    <row r="31" spans="1:118" ht="12.75" customHeight="1" x14ac:dyDescent="0.2">
      <c r="A31" s="183" t="s">
        <v>15</v>
      </c>
      <c r="B31" s="73">
        <f>SUM(B10:B30)</f>
        <v>1339710</v>
      </c>
      <c r="C31" s="73"/>
      <c r="D31" s="73">
        <f>SUM(D10:D30)</f>
        <v>2472180</v>
      </c>
      <c r="E31" s="73"/>
      <c r="F31" s="73">
        <f>SUM(F10:F30)</f>
        <v>1033719</v>
      </c>
      <c r="G31" s="73">
        <f>SUM(G10:G30)</f>
        <v>518486</v>
      </c>
      <c r="H31" s="73"/>
      <c r="I31" s="73"/>
      <c r="J31" s="73"/>
      <c r="K31" s="73">
        <f>SUM(K10:K30)</f>
        <v>4845609</v>
      </c>
      <c r="L31" s="70"/>
      <c r="M31" s="70"/>
      <c r="O31"/>
      <c r="P31"/>
      <c r="Q31"/>
      <c r="R31"/>
      <c r="S31"/>
      <c r="T31"/>
      <c r="U31"/>
      <c r="V31"/>
      <c r="Y31" s="34"/>
      <c r="AA31" s="21"/>
      <c r="AB31" s="21"/>
      <c r="AC31" s="21"/>
      <c r="AF31" s="34"/>
      <c r="AG31" s="34"/>
      <c r="AH31" s="34"/>
      <c r="AI31" s="34"/>
      <c r="AJ31" s="34"/>
      <c r="AK31" s="60"/>
      <c r="AL31" s="60"/>
      <c r="AM31" s="60"/>
      <c r="AN31" s="60"/>
      <c r="AO31" s="60"/>
      <c r="AP31" s="178"/>
      <c r="AU31" s="21"/>
      <c r="AV31" s="21"/>
      <c r="AW31" s="21"/>
      <c r="AX31" s="21"/>
      <c r="AY31" s="21"/>
      <c r="AZ31" s="21"/>
    </row>
    <row r="32" spans="1:118" s="25" customFormat="1" ht="12.75" customHeight="1" x14ac:dyDescent="0.2">
      <c r="L32"/>
      <c r="M32"/>
      <c r="N32"/>
      <c r="O32"/>
      <c r="P32"/>
      <c r="Q32"/>
      <c r="R32"/>
      <c r="S32"/>
      <c r="T32"/>
      <c r="U32"/>
      <c r="V32"/>
      <c r="W32"/>
      <c r="X32" s="185"/>
      <c r="AA32" s="185"/>
      <c r="AB32" s="24"/>
      <c r="AC32" s="186"/>
      <c r="AD32" s="23"/>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row>
    <row r="33" spans="1:52" ht="12.75" customHeight="1" x14ac:dyDescent="0.2">
      <c r="F33" s="70"/>
      <c r="L33"/>
      <c r="M33"/>
      <c r="O33"/>
      <c r="P33"/>
      <c r="Q33"/>
      <c r="R33"/>
      <c r="S33"/>
      <c r="T33"/>
      <c r="U33"/>
      <c r="V33"/>
      <c r="AU33" s="21"/>
      <c r="AV33" s="21"/>
      <c r="AW33" s="21"/>
      <c r="AX33" s="21"/>
      <c r="AY33" s="21"/>
      <c r="AZ33" s="21"/>
    </row>
    <row r="34" spans="1:52" ht="12.75" customHeight="1" x14ac:dyDescent="0.2">
      <c r="E34" s="15"/>
      <c r="P34"/>
      <c r="Q34"/>
      <c r="R34"/>
      <c r="S34"/>
      <c r="T34"/>
      <c r="U34"/>
      <c r="V34"/>
      <c r="AU34" s="21"/>
      <c r="AV34" s="21"/>
      <c r="AW34" s="21"/>
      <c r="AX34" s="21"/>
      <c r="AY34" s="21"/>
      <c r="AZ34" s="21"/>
    </row>
    <row r="35" spans="1:52" ht="12.75" customHeight="1" x14ac:dyDescent="0.2">
      <c r="E35" s="15"/>
      <c r="P35"/>
      <c r="Q35"/>
      <c r="R35"/>
      <c r="S35"/>
      <c r="T35"/>
      <c r="U35"/>
      <c r="V35"/>
      <c r="AU35" s="21"/>
      <c r="AV35" s="21"/>
      <c r="AW35" s="21"/>
      <c r="AX35" s="21"/>
      <c r="AY35" s="21"/>
      <c r="AZ35" s="21"/>
    </row>
    <row r="37" spans="1:52" s="131" customFormat="1" ht="12.75" customHeight="1" x14ac:dyDescent="0.2">
      <c r="A37" s="88" t="s">
        <v>393</v>
      </c>
      <c r="M37" s="36"/>
      <c r="N37"/>
      <c r="U37" s="36"/>
      <c r="V37" s="36"/>
    </row>
    <row r="38" spans="1:52" s="131" customFormat="1" ht="12.75" customHeight="1" x14ac:dyDescent="0.2">
      <c r="A38" s="116" t="s">
        <v>524</v>
      </c>
      <c r="M38" s="36"/>
      <c r="N38"/>
      <c r="U38" s="36"/>
      <c r="V38" s="36"/>
    </row>
    <row r="39" spans="1:52" s="36" customFormat="1" ht="12.75" customHeight="1" x14ac:dyDescent="0.2">
      <c r="A39" s="118" t="s">
        <v>525</v>
      </c>
      <c r="M39" s="37"/>
      <c r="N39"/>
      <c r="O39" s="37"/>
      <c r="P39" s="37"/>
      <c r="Q39" s="37"/>
      <c r="S39" s="434"/>
    </row>
    <row r="40" spans="1:52" ht="12.75" customHeight="1" x14ac:dyDescent="0.2">
      <c r="A40" s="28"/>
      <c r="B40" s="17"/>
      <c r="C40" s="17"/>
      <c r="D40" s="17"/>
      <c r="E40" s="17"/>
      <c r="F40" s="17"/>
      <c r="G40" s="17"/>
      <c r="H40" s="17"/>
      <c r="I40" s="17"/>
      <c r="J40" s="17"/>
      <c r="K40" s="17"/>
      <c r="L40" s="17"/>
      <c r="O40" s="98"/>
      <c r="P40" s="98"/>
      <c r="Q40" s="98"/>
      <c r="R40" s="99"/>
      <c r="S40" s="99"/>
      <c r="T40" s="36"/>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row>
    <row r="41" spans="1:52" ht="12.75" customHeight="1" x14ac:dyDescent="0.2">
      <c r="B41" s="145" t="s">
        <v>47</v>
      </c>
      <c r="C41" s="145"/>
      <c r="D41" s="145"/>
      <c r="E41" s="145"/>
      <c r="F41" s="145"/>
      <c r="G41" s="145"/>
      <c r="H41" s="145"/>
      <c r="I41" s="145"/>
      <c r="J41" s="145"/>
      <c r="K41" s="44" t="s">
        <v>15</v>
      </c>
      <c r="L41" s="13" t="s">
        <v>295</v>
      </c>
      <c r="M4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row>
    <row r="42" spans="1:52" ht="12.75" customHeight="1" x14ac:dyDescent="0.2">
      <c r="B42" s="13"/>
      <c r="C42" s="13"/>
      <c r="D42" s="56" t="s">
        <v>496</v>
      </c>
      <c r="E42" s="56" t="s">
        <v>497</v>
      </c>
      <c r="F42" s="56" t="s">
        <v>498</v>
      </c>
      <c r="G42" s="56" t="s">
        <v>499</v>
      </c>
      <c r="H42" s="13"/>
      <c r="I42" s="13"/>
      <c r="L42" s="13" t="s">
        <v>294</v>
      </c>
      <c r="M42"/>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row>
    <row r="43" spans="1:52" s="59" customFormat="1" ht="12.75" customHeight="1" x14ac:dyDescent="0.2">
      <c r="A43" s="187" t="s">
        <v>187</v>
      </c>
      <c r="B43" s="26">
        <v>-1993</v>
      </c>
      <c r="C43" s="26"/>
      <c r="D43" s="26">
        <v>1998</v>
      </c>
      <c r="E43" s="26">
        <v>2003</v>
      </c>
      <c r="F43" s="26">
        <v>2008</v>
      </c>
      <c r="G43" s="26">
        <v>2013</v>
      </c>
      <c r="H43" s="26"/>
      <c r="I43" s="41" t="s">
        <v>495</v>
      </c>
      <c r="J43" s="41" t="s">
        <v>39</v>
      </c>
      <c r="K43" s="124"/>
      <c r="L43" s="124"/>
      <c r="M43"/>
      <c r="N43"/>
    </row>
    <row r="44" spans="1:52" ht="12.75" customHeight="1" x14ac:dyDescent="0.2">
      <c r="A44" s="188" t="s">
        <v>319</v>
      </c>
      <c r="B44" s="162">
        <v>16480</v>
      </c>
      <c r="C44" s="162"/>
      <c r="D44" s="162">
        <v>1449</v>
      </c>
      <c r="E44" s="162">
        <v>2998</v>
      </c>
      <c r="F44" s="162">
        <v>4510</v>
      </c>
      <c r="G44" s="497">
        <v>1203</v>
      </c>
      <c r="H44" s="162"/>
      <c r="I44" s="162">
        <v>144</v>
      </c>
      <c r="J44" s="497">
        <v>0</v>
      </c>
      <c r="K44" s="162">
        <v>26784</v>
      </c>
      <c r="L44" s="398">
        <f>K44/K58*100</f>
        <v>0.55274785893785483</v>
      </c>
      <c r="M44"/>
      <c r="O44"/>
      <c r="P44"/>
      <c r="Q44"/>
      <c r="R44"/>
      <c r="S44"/>
      <c r="T44"/>
      <c r="U44" s="335"/>
      <c r="V44"/>
      <c r="W44"/>
      <c r="X44"/>
      <c r="Y44" s="545"/>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row>
    <row r="45" spans="1:52" ht="12.75" customHeight="1" x14ac:dyDescent="0.2">
      <c r="A45" s="189" t="s">
        <v>318</v>
      </c>
      <c r="B45" s="66">
        <v>12078</v>
      </c>
      <c r="C45" s="66"/>
      <c r="D45" s="66">
        <v>5368</v>
      </c>
      <c r="E45" s="66">
        <v>14048</v>
      </c>
      <c r="F45" s="66">
        <v>19771</v>
      </c>
      <c r="G45" s="497">
        <v>28884</v>
      </c>
      <c r="H45" s="66"/>
      <c r="I45" s="66">
        <v>16130</v>
      </c>
      <c r="J45" s="497">
        <v>0</v>
      </c>
      <c r="K45" s="66">
        <v>96279</v>
      </c>
      <c r="L45" s="398">
        <f>K45/K58*100</f>
        <v>1.9869329118383263</v>
      </c>
      <c r="M45"/>
      <c r="O45"/>
      <c r="P45"/>
      <c r="Q45"/>
      <c r="R45"/>
      <c r="S45"/>
      <c r="T45"/>
      <c r="U45" s="335"/>
      <c r="V45"/>
      <c r="W45"/>
      <c r="X45"/>
      <c r="Y45" s="545"/>
      <c r="Z45" s="21"/>
      <c r="AA45" s="21"/>
      <c r="AD45" s="37"/>
      <c r="AH45" s="21"/>
      <c r="AI45" s="21"/>
      <c r="AJ45" s="21"/>
      <c r="AK45" s="21"/>
      <c r="AL45" s="21"/>
      <c r="AM45" s="21"/>
      <c r="AN45" s="21"/>
      <c r="AO45" s="21"/>
      <c r="AP45" s="21"/>
      <c r="AQ45" s="21"/>
      <c r="AR45" s="21"/>
      <c r="AS45" s="21"/>
      <c r="AT45" s="21"/>
      <c r="AU45" s="21"/>
      <c r="AV45" s="21"/>
      <c r="AW45" s="21"/>
      <c r="AX45" s="21"/>
      <c r="AY45" s="21"/>
      <c r="AZ45" s="21"/>
    </row>
    <row r="46" spans="1:52" ht="12.75" customHeight="1" x14ac:dyDescent="0.2">
      <c r="A46" s="189" t="s">
        <v>307</v>
      </c>
      <c r="B46" s="66">
        <v>21342</v>
      </c>
      <c r="C46" s="66"/>
      <c r="D46" s="66">
        <v>15728</v>
      </c>
      <c r="E46" s="66">
        <v>57151</v>
      </c>
      <c r="F46" s="66">
        <v>51175</v>
      </c>
      <c r="G46" s="497">
        <v>47678</v>
      </c>
      <c r="H46" s="66"/>
      <c r="I46" s="66">
        <v>17369</v>
      </c>
      <c r="J46" s="497">
        <v>0</v>
      </c>
      <c r="K46" s="66">
        <v>210443</v>
      </c>
      <c r="L46" s="398">
        <f>K46/K58*100</f>
        <v>4.3429628762865509</v>
      </c>
      <c r="M46"/>
      <c r="O46"/>
      <c r="P46"/>
      <c r="Q46"/>
      <c r="R46"/>
      <c r="S46"/>
      <c r="T46"/>
      <c r="U46" s="335"/>
      <c r="V46"/>
      <c r="W46"/>
      <c r="X46"/>
      <c r="Y46" s="545"/>
      <c r="Z46" s="21"/>
      <c r="AA46" s="21"/>
      <c r="AD46" s="37"/>
      <c r="AH46" s="21"/>
      <c r="AI46" s="21"/>
      <c r="AJ46" s="21"/>
      <c r="AK46" s="21"/>
      <c r="AL46" s="21"/>
      <c r="AM46" s="21"/>
      <c r="AN46" s="21"/>
      <c r="AO46" s="21"/>
      <c r="AP46" s="21"/>
      <c r="AQ46" s="21"/>
      <c r="AR46" s="21"/>
      <c r="AS46" s="21"/>
      <c r="AT46" s="21"/>
      <c r="AU46" s="21"/>
      <c r="AV46" s="21"/>
      <c r="AW46" s="21"/>
      <c r="AX46" s="21"/>
      <c r="AY46" s="21"/>
      <c r="AZ46" s="21"/>
    </row>
    <row r="47" spans="1:52" ht="12.75" customHeight="1" x14ac:dyDescent="0.2">
      <c r="A47" s="189" t="s">
        <v>308</v>
      </c>
      <c r="B47" s="66">
        <v>22632</v>
      </c>
      <c r="C47" s="66"/>
      <c r="D47" s="66">
        <v>25403</v>
      </c>
      <c r="E47" s="66">
        <v>60414</v>
      </c>
      <c r="F47" s="66">
        <v>77593</v>
      </c>
      <c r="G47" s="66">
        <v>97893</v>
      </c>
      <c r="H47" s="66"/>
      <c r="I47" s="66">
        <v>111573</v>
      </c>
      <c r="J47" s="66">
        <v>1</v>
      </c>
      <c r="K47" s="66">
        <v>395509</v>
      </c>
      <c r="L47" s="398">
        <f>K47/K58*100</f>
        <v>8.1622144915118007</v>
      </c>
      <c r="M47"/>
      <c r="O47"/>
      <c r="P47"/>
      <c r="Q47"/>
      <c r="R47"/>
      <c r="S47"/>
      <c r="T47"/>
      <c r="U47" s="335"/>
      <c r="V47"/>
      <c r="W47"/>
      <c r="X47"/>
      <c r="Y47" s="545"/>
      <c r="Z47" s="21"/>
      <c r="AA47" s="21"/>
      <c r="AD47" s="37"/>
      <c r="AH47" s="21"/>
      <c r="AI47" s="21"/>
      <c r="AJ47" s="21"/>
      <c r="AK47" s="21"/>
      <c r="AL47" s="21"/>
      <c r="AM47" s="21"/>
      <c r="AN47" s="21"/>
      <c r="AO47" s="21"/>
      <c r="AP47" s="21"/>
      <c r="AQ47" s="21"/>
      <c r="AR47" s="21"/>
      <c r="AS47" s="21"/>
      <c r="AT47" s="21"/>
      <c r="AU47" s="21"/>
      <c r="AV47" s="21"/>
      <c r="AW47" s="21"/>
      <c r="AX47" s="21"/>
      <c r="AY47" s="21"/>
      <c r="AZ47" s="21"/>
    </row>
    <row r="48" spans="1:52" ht="12.75" customHeight="1" x14ac:dyDescent="0.2">
      <c r="A48" s="189" t="s">
        <v>309</v>
      </c>
      <c r="B48" s="66">
        <v>18467</v>
      </c>
      <c r="C48" s="66"/>
      <c r="D48" s="66">
        <v>25584</v>
      </c>
      <c r="E48" s="66">
        <v>96640</v>
      </c>
      <c r="F48" s="66">
        <v>86660</v>
      </c>
      <c r="G48" s="497">
        <v>74925</v>
      </c>
      <c r="H48" s="66"/>
      <c r="I48" s="66">
        <v>79967</v>
      </c>
      <c r="J48" s="497">
        <v>0</v>
      </c>
      <c r="K48" s="66">
        <v>382243</v>
      </c>
      <c r="L48" s="398">
        <f>K48/K58*100</f>
        <v>7.8884408543900264</v>
      </c>
      <c r="M48"/>
      <c r="O48"/>
      <c r="P48"/>
      <c r="Q48"/>
      <c r="R48"/>
      <c r="S48"/>
      <c r="T48"/>
      <c r="U48" s="335"/>
      <c r="V48"/>
      <c r="W48"/>
      <c r="X48"/>
      <c r="Y48" s="545"/>
      <c r="Z48" s="21"/>
      <c r="AA48" s="21"/>
      <c r="AD48" s="37"/>
      <c r="AH48" s="21"/>
      <c r="AI48" s="21"/>
      <c r="AJ48" s="21"/>
      <c r="AK48" s="21"/>
      <c r="AL48" s="21"/>
      <c r="AM48" s="21"/>
      <c r="AN48" s="21"/>
      <c r="AO48" s="21"/>
      <c r="AP48" s="21"/>
      <c r="AQ48" s="21"/>
      <c r="AR48" s="21"/>
      <c r="AS48" s="21"/>
      <c r="AT48" s="21"/>
      <c r="AU48" s="21"/>
      <c r="AV48" s="21"/>
      <c r="AW48" s="21"/>
      <c r="AX48" s="21"/>
      <c r="AY48" s="21"/>
      <c r="AZ48" s="21"/>
    </row>
    <row r="49" spans="1:52" ht="12.75" customHeight="1" x14ac:dyDescent="0.2">
      <c r="A49" s="189" t="s">
        <v>310</v>
      </c>
      <c r="B49" s="66">
        <v>35768</v>
      </c>
      <c r="C49" s="66"/>
      <c r="D49" s="66">
        <v>29333</v>
      </c>
      <c r="E49" s="66">
        <v>136162</v>
      </c>
      <c r="F49" s="66">
        <v>198135</v>
      </c>
      <c r="G49" s="497">
        <v>143930</v>
      </c>
      <c r="H49" s="66"/>
      <c r="I49" s="66">
        <v>114043</v>
      </c>
      <c r="J49" s="497">
        <v>1</v>
      </c>
      <c r="K49" s="66">
        <v>657372</v>
      </c>
      <c r="L49" s="398">
        <f>K49/K58*100</f>
        <v>13.566344292327342</v>
      </c>
      <c r="M49"/>
      <c r="O49"/>
      <c r="P49"/>
      <c r="Q49"/>
      <c r="R49"/>
      <c r="S49"/>
      <c r="T49"/>
      <c r="U49" s="335"/>
      <c r="V49"/>
      <c r="W49"/>
      <c r="X49"/>
      <c r="Y49" s="545"/>
      <c r="Z49" s="21"/>
      <c r="AA49" s="21"/>
      <c r="AD49" s="37"/>
      <c r="AH49" s="21"/>
      <c r="AI49" s="21"/>
      <c r="AJ49" s="21"/>
      <c r="AK49" s="21"/>
      <c r="AL49" s="21"/>
      <c r="AM49" s="21"/>
      <c r="AN49" s="21"/>
      <c r="AO49" s="21"/>
      <c r="AP49" s="21"/>
      <c r="AQ49" s="21"/>
      <c r="AR49" s="21"/>
      <c r="AS49" s="21"/>
      <c r="AT49" s="21"/>
      <c r="AU49" s="21"/>
      <c r="AV49" s="21"/>
      <c r="AW49" s="21"/>
      <c r="AX49" s="21"/>
      <c r="AY49" s="21"/>
      <c r="AZ49" s="21"/>
    </row>
    <row r="50" spans="1:52" ht="12.75" customHeight="1" x14ac:dyDescent="0.2">
      <c r="A50" s="189" t="s">
        <v>311</v>
      </c>
      <c r="B50" s="66">
        <v>42101</v>
      </c>
      <c r="C50" s="66"/>
      <c r="D50" s="66">
        <v>47116</v>
      </c>
      <c r="E50" s="66">
        <v>102211</v>
      </c>
      <c r="F50" s="66">
        <v>133338</v>
      </c>
      <c r="G50" s="66">
        <v>154255</v>
      </c>
      <c r="H50" s="66"/>
      <c r="I50" s="66">
        <v>150827</v>
      </c>
      <c r="J50" s="66">
        <v>1</v>
      </c>
      <c r="K50" s="66">
        <v>629849</v>
      </c>
      <c r="L50" s="398">
        <f>K50/K58*100</f>
        <v>12.998345512401022</v>
      </c>
      <c r="M50"/>
      <c r="O50"/>
      <c r="P50"/>
      <c r="Q50"/>
      <c r="R50"/>
      <c r="S50"/>
      <c r="T50"/>
      <c r="U50" s="335"/>
      <c r="V50"/>
      <c r="W50"/>
      <c r="X50"/>
      <c r="Y50" s="545"/>
      <c r="Z50" s="21"/>
      <c r="AA50" s="21"/>
      <c r="AD50" s="37"/>
      <c r="AH50" s="21"/>
      <c r="AI50" s="21"/>
      <c r="AJ50" s="21"/>
      <c r="AK50" s="21"/>
      <c r="AL50" s="21"/>
      <c r="AM50" s="21"/>
      <c r="AN50" s="21"/>
      <c r="AO50" s="21"/>
      <c r="AP50" s="21"/>
      <c r="AQ50" s="21"/>
      <c r="AR50" s="21"/>
      <c r="AS50" s="21"/>
      <c r="AT50" s="21"/>
      <c r="AU50" s="21"/>
      <c r="AV50" s="21"/>
      <c r="AW50" s="21"/>
      <c r="AX50" s="21"/>
      <c r="AY50" s="21"/>
      <c r="AZ50" s="21"/>
    </row>
    <row r="51" spans="1:52" ht="12.75" customHeight="1" x14ac:dyDescent="0.2">
      <c r="A51" s="189" t="s">
        <v>312</v>
      </c>
      <c r="B51" s="66">
        <v>14455</v>
      </c>
      <c r="C51" s="66"/>
      <c r="D51" s="66">
        <v>63362</v>
      </c>
      <c r="E51" s="66">
        <v>121206</v>
      </c>
      <c r="F51" s="66">
        <v>221690</v>
      </c>
      <c r="G51" s="497">
        <v>160143</v>
      </c>
      <c r="H51" s="66"/>
      <c r="I51" s="66">
        <v>125393</v>
      </c>
      <c r="J51" s="497">
        <v>0</v>
      </c>
      <c r="K51" s="66">
        <v>706249</v>
      </c>
      <c r="L51" s="398">
        <f>K51/K58*100</f>
        <v>14.575030713373696</v>
      </c>
      <c r="M51"/>
      <c r="O51"/>
      <c r="P51"/>
      <c r="Q51"/>
      <c r="R51"/>
      <c r="S51"/>
      <c r="T51"/>
      <c r="U51" s="335"/>
      <c r="V51"/>
      <c r="W51"/>
      <c r="X51"/>
      <c r="Y51" s="545"/>
      <c r="Z51" s="21"/>
      <c r="AA51" s="21"/>
      <c r="AD51" s="37"/>
      <c r="AH51" s="21"/>
      <c r="AI51" s="21"/>
      <c r="AJ51" s="21"/>
      <c r="AK51" s="21"/>
      <c r="AL51" s="21"/>
      <c r="AM51" s="21"/>
      <c r="AN51" s="21"/>
      <c r="AO51" s="21"/>
      <c r="AP51" s="21"/>
      <c r="AQ51" s="21"/>
      <c r="AR51" s="21"/>
      <c r="AS51" s="21"/>
      <c r="AT51" s="21"/>
      <c r="AU51" s="21"/>
      <c r="AV51" s="21"/>
      <c r="AW51" s="21"/>
      <c r="AX51" s="21"/>
      <c r="AY51" s="21"/>
      <c r="AZ51" s="21"/>
    </row>
    <row r="52" spans="1:52" ht="12.75" customHeight="1" x14ac:dyDescent="0.2">
      <c r="A52" s="189" t="s">
        <v>313</v>
      </c>
      <c r="B52" s="66">
        <v>10613</v>
      </c>
      <c r="C52" s="66"/>
      <c r="D52" s="66">
        <v>9163</v>
      </c>
      <c r="E52" s="66">
        <v>129996</v>
      </c>
      <c r="F52" s="66">
        <v>191685</v>
      </c>
      <c r="G52" s="66">
        <v>214698</v>
      </c>
      <c r="H52" s="66"/>
      <c r="I52" s="66">
        <v>128885</v>
      </c>
      <c r="J52" s="66">
        <v>1</v>
      </c>
      <c r="K52" s="66">
        <v>685041</v>
      </c>
      <c r="L52" s="398">
        <f>K52/K58*100</f>
        <v>14.137356109417826</v>
      </c>
      <c r="M52"/>
      <c r="O52"/>
      <c r="P52"/>
      <c r="Q52"/>
      <c r="R52"/>
      <c r="S52"/>
      <c r="T52"/>
      <c r="U52" s="335"/>
      <c r="V52"/>
      <c r="W52"/>
      <c r="X52"/>
      <c r="Y52" s="545"/>
      <c r="Z52" s="21"/>
      <c r="AA52" s="21"/>
      <c r="AD52" s="37"/>
      <c r="AH52" s="21"/>
      <c r="AI52" s="21"/>
      <c r="AJ52" s="21"/>
      <c r="AK52" s="21"/>
      <c r="AL52" s="21"/>
      <c r="AM52" s="21"/>
      <c r="AN52" s="21"/>
      <c r="AO52" s="21"/>
      <c r="AP52" s="21"/>
      <c r="AQ52" s="21"/>
      <c r="AR52" s="21"/>
      <c r="AS52" s="21"/>
      <c r="AT52" s="21"/>
      <c r="AU52" s="21"/>
      <c r="AV52" s="21"/>
      <c r="AW52" s="21"/>
      <c r="AX52" s="21"/>
      <c r="AY52" s="21"/>
      <c r="AZ52" s="21"/>
    </row>
    <row r="53" spans="1:52" ht="12.75" customHeight="1" x14ac:dyDescent="0.2">
      <c r="A53" s="189" t="s">
        <v>314</v>
      </c>
      <c r="B53" s="66">
        <v>24314</v>
      </c>
      <c r="C53" s="66"/>
      <c r="D53" s="66">
        <v>10383</v>
      </c>
      <c r="E53" s="66">
        <v>55491</v>
      </c>
      <c r="F53" s="66">
        <v>105944</v>
      </c>
      <c r="G53" s="66">
        <v>256021</v>
      </c>
      <c r="H53" s="66"/>
      <c r="I53" s="66">
        <v>404447</v>
      </c>
      <c r="J53" s="66">
        <v>1</v>
      </c>
      <c r="K53" s="66">
        <v>856601</v>
      </c>
      <c r="L53" s="398">
        <f>K53/K58*100</f>
        <v>17.677881149717198</v>
      </c>
      <c r="M53"/>
      <c r="O53"/>
      <c r="P53"/>
      <c r="Q53"/>
      <c r="R53"/>
      <c r="S53"/>
      <c r="T53"/>
      <c r="U53" s="335"/>
      <c r="V53"/>
      <c r="W53"/>
      <c r="X53"/>
      <c r="Y53" s="545"/>
      <c r="Z53" s="21"/>
      <c r="AA53" s="21"/>
      <c r="AD53" s="37"/>
      <c r="AH53" s="21"/>
      <c r="AI53" s="21"/>
      <c r="AJ53" s="21"/>
      <c r="AK53" s="21"/>
      <c r="AL53" s="21"/>
      <c r="AM53" s="21"/>
      <c r="AN53" s="21"/>
      <c r="AO53" s="21"/>
      <c r="AP53" s="21"/>
      <c r="AQ53" s="21"/>
      <c r="AR53" s="21"/>
      <c r="AS53" s="21"/>
      <c r="AT53" s="21"/>
      <c r="AU53" s="21"/>
      <c r="AV53" s="21"/>
      <c r="AW53" s="21"/>
      <c r="AX53" s="21"/>
      <c r="AY53" s="21"/>
      <c r="AZ53" s="21"/>
    </row>
    <row r="54" spans="1:52" ht="12.75" customHeight="1" x14ac:dyDescent="0.2">
      <c r="A54" s="189" t="s">
        <v>315</v>
      </c>
      <c r="B54" s="66">
        <v>19141</v>
      </c>
      <c r="C54" s="66"/>
      <c r="D54" s="66">
        <v>1923</v>
      </c>
      <c r="E54" s="66">
        <v>9831</v>
      </c>
      <c r="F54" s="66">
        <v>33848</v>
      </c>
      <c r="G54" s="66">
        <v>35794</v>
      </c>
      <c r="H54" s="66"/>
      <c r="I54" s="66">
        <v>69673</v>
      </c>
      <c r="J54" s="66">
        <v>1</v>
      </c>
      <c r="K54" s="66">
        <v>170211</v>
      </c>
      <c r="L54" s="398">
        <f>K54/K58*100</f>
        <v>3.5126854023921452</v>
      </c>
      <c r="M54"/>
      <c r="O54"/>
      <c r="P54"/>
      <c r="Q54"/>
      <c r="R54"/>
      <c r="S54"/>
      <c r="T54"/>
      <c r="U54" s="335"/>
      <c r="V54"/>
      <c r="W54"/>
      <c r="X54"/>
      <c r="Y54" s="545"/>
      <c r="Z54" s="21"/>
      <c r="AA54" s="21"/>
      <c r="AD54" s="37"/>
      <c r="AH54" s="21"/>
      <c r="AI54" s="21"/>
      <c r="AJ54" s="21"/>
      <c r="AK54" s="21"/>
      <c r="AL54" s="21"/>
      <c r="AM54" s="21"/>
      <c r="AN54" s="21"/>
      <c r="AO54" s="21"/>
      <c r="AP54" s="21"/>
      <c r="AQ54" s="21"/>
      <c r="AR54" s="21"/>
      <c r="AS54" s="21"/>
      <c r="AT54" s="21"/>
      <c r="AU54" s="21"/>
      <c r="AV54" s="21"/>
      <c r="AW54" s="21"/>
      <c r="AX54" s="21"/>
      <c r="AY54" s="21"/>
      <c r="AZ54" s="21"/>
    </row>
    <row r="55" spans="1:52" ht="12.75" customHeight="1" x14ac:dyDescent="0.2">
      <c r="A55" s="189" t="s">
        <v>316</v>
      </c>
      <c r="B55" s="66">
        <v>682</v>
      </c>
      <c r="C55" s="66"/>
      <c r="D55" s="66">
        <v>456</v>
      </c>
      <c r="E55" s="66">
        <v>1417</v>
      </c>
      <c r="F55" s="66">
        <v>4106</v>
      </c>
      <c r="G55" s="497">
        <v>4897</v>
      </c>
      <c r="H55" s="66"/>
      <c r="I55" s="66">
        <v>8299</v>
      </c>
      <c r="J55" s="497">
        <v>0</v>
      </c>
      <c r="K55" s="66">
        <v>19857</v>
      </c>
      <c r="L55" s="398">
        <f>K55/K58*100</f>
        <v>0.4097936915669424</v>
      </c>
      <c r="M55"/>
      <c r="O55"/>
      <c r="P55"/>
      <c r="Q55"/>
      <c r="R55"/>
      <c r="S55"/>
      <c r="T55"/>
      <c r="U55" s="335"/>
      <c r="V55"/>
      <c r="W55"/>
      <c r="X55"/>
      <c r="Y55" s="545"/>
      <c r="Z55" s="21"/>
      <c r="AA55" s="21"/>
      <c r="AD55" s="37"/>
      <c r="AH55" s="21"/>
      <c r="AI55" s="21"/>
      <c r="AJ55" s="21"/>
      <c r="AK55" s="21"/>
      <c r="AL55" s="21"/>
      <c r="AM55" s="21"/>
      <c r="AN55" s="21"/>
      <c r="AO55" s="21"/>
      <c r="AP55" s="21"/>
      <c r="AQ55" s="21"/>
      <c r="AR55" s="21"/>
      <c r="AS55" s="21"/>
      <c r="AT55" s="21"/>
      <c r="AU55" s="21"/>
      <c r="AV55" s="21"/>
      <c r="AW55" s="21"/>
      <c r="AX55" s="21"/>
      <c r="AY55" s="21"/>
      <c r="AZ55" s="21"/>
    </row>
    <row r="56" spans="1:52" ht="12.75" customHeight="1" x14ac:dyDescent="0.2">
      <c r="A56" s="189" t="s">
        <v>317</v>
      </c>
      <c r="B56" s="66">
        <v>792</v>
      </c>
      <c r="C56" s="66"/>
      <c r="D56" s="66">
        <v>138</v>
      </c>
      <c r="E56" s="66">
        <v>518</v>
      </c>
      <c r="F56" s="66">
        <v>1904</v>
      </c>
      <c r="G56" s="497">
        <v>2441</v>
      </c>
      <c r="H56" s="66"/>
      <c r="I56" s="66">
        <v>3377</v>
      </c>
      <c r="J56" s="497">
        <v>0</v>
      </c>
      <c r="K56" s="66">
        <v>9170</v>
      </c>
      <c r="L56" s="398">
        <f>K56/K58*100</f>
        <v>0.18924349859842177</v>
      </c>
      <c r="M56"/>
      <c r="O56"/>
      <c r="P56"/>
      <c r="Q56"/>
      <c r="R56"/>
      <c r="S56"/>
      <c r="T56"/>
      <c r="U56" s="335"/>
      <c r="V56"/>
      <c r="W56"/>
      <c r="X56"/>
      <c r="Y56" s="545"/>
      <c r="Z56" s="21"/>
      <c r="AA56" s="21"/>
      <c r="AD56" s="37"/>
      <c r="AH56" s="21"/>
      <c r="AI56" s="21"/>
      <c r="AJ56" s="21"/>
      <c r="AK56" s="21"/>
      <c r="AL56" s="21"/>
      <c r="AM56" s="21"/>
      <c r="AN56" s="21"/>
      <c r="AO56" s="21"/>
      <c r="AP56" s="21"/>
      <c r="AQ56" s="21"/>
      <c r="AR56" s="21"/>
      <c r="AS56" s="21"/>
      <c r="AT56" s="21"/>
      <c r="AU56" s="21"/>
      <c r="AV56" s="21"/>
      <c r="AW56" s="21"/>
      <c r="AX56" s="21"/>
      <c r="AY56" s="21"/>
      <c r="AZ56" s="21"/>
    </row>
    <row r="57" spans="1:52" ht="12.75" customHeight="1" x14ac:dyDescent="0.2">
      <c r="A57" s="190" t="s">
        <v>39</v>
      </c>
      <c r="B57" s="80">
        <v>1</v>
      </c>
      <c r="C57" s="80"/>
      <c r="D57" s="497">
        <v>0</v>
      </c>
      <c r="E57" s="497">
        <v>0</v>
      </c>
      <c r="F57" s="497">
        <v>0</v>
      </c>
      <c r="G57" s="497">
        <v>0</v>
      </c>
      <c r="H57" s="497"/>
      <c r="I57" s="497">
        <v>0</v>
      </c>
      <c r="J57" s="497">
        <v>0</v>
      </c>
      <c r="K57" s="80">
        <v>1</v>
      </c>
      <c r="L57" s="398">
        <f>K57/K58*100</f>
        <v>2.0637240850427678E-5</v>
      </c>
      <c r="M57"/>
      <c r="O57" s="21"/>
      <c r="P57" s="21"/>
      <c r="Q57" s="21"/>
      <c r="T57" s="22"/>
      <c r="U57" s="37"/>
      <c r="Y57" s="228"/>
      <c r="Z57"/>
      <c r="AA57"/>
      <c r="AB57" s="34"/>
      <c r="AC57" s="47"/>
      <c r="AF57" s="37"/>
      <c r="AJ57" s="21"/>
      <c r="AK57" s="21"/>
      <c r="AL57" s="21"/>
      <c r="AM57" s="21"/>
      <c r="AN57" s="21"/>
      <c r="AO57" s="21"/>
      <c r="AP57" s="21"/>
      <c r="AQ57" s="21"/>
      <c r="AR57" s="21"/>
      <c r="AS57" s="21"/>
      <c r="AT57" s="21"/>
      <c r="AU57" s="21"/>
      <c r="AV57" s="21"/>
      <c r="AW57" s="21"/>
      <c r="AX57" s="21"/>
      <c r="AY57" s="21"/>
      <c r="AZ57" s="21"/>
    </row>
    <row r="58" spans="1:52" s="25" customFormat="1" ht="12.75" customHeight="1" x14ac:dyDescent="0.2">
      <c r="A58" s="191" t="s">
        <v>48</v>
      </c>
      <c r="B58" s="73">
        <f>SUM(B44:B57)</f>
        <v>238866</v>
      </c>
      <c r="C58" s="73"/>
      <c r="D58" s="73">
        <f>SUM(D44:D57)</f>
        <v>235406</v>
      </c>
      <c r="E58" s="73">
        <f>SUM(E44:E57)</f>
        <v>788083</v>
      </c>
      <c r="F58" s="73">
        <f>SUM(F44:F57)</f>
        <v>1130359</v>
      </c>
      <c r="G58" s="73">
        <f>SUM(G44:G57)</f>
        <v>1222762</v>
      </c>
      <c r="H58" s="73"/>
      <c r="I58" s="73">
        <f>SUM(I44:I57)</f>
        <v>1230127</v>
      </c>
      <c r="J58" s="73">
        <f>SUM(J44:J57)</f>
        <v>6</v>
      </c>
      <c r="K58" s="73">
        <f>SUM(K43:K57)</f>
        <v>4845609</v>
      </c>
      <c r="L58" s="73">
        <f>SUM(L44:L57)</f>
        <v>100</v>
      </c>
      <c r="M58"/>
      <c r="N58"/>
      <c r="O58"/>
      <c r="P58"/>
      <c r="Q58"/>
      <c r="R58" s="131"/>
      <c r="S58" s="131"/>
    </row>
    <row r="59" spans="1:52" ht="12.75" customHeight="1" x14ac:dyDescent="0.2">
      <c r="B59" s="20"/>
      <c r="C59" s="20"/>
      <c r="D59" s="20"/>
      <c r="E59" s="20"/>
      <c r="J59" s="21"/>
      <c r="K59" s="21"/>
      <c r="M59"/>
      <c r="O59"/>
      <c r="P59" s="36"/>
      <c r="Q59" s="434"/>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row>
    <row r="60" spans="1:52" ht="12.75" customHeight="1" x14ac:dyDescent="0.2">
      <c r="B60" s="20"/>
      <c r="C60" s="20"/>
      <c r="D60" s="20"/>
      <c r="E60" s="20"/>
      <c r="F60" s="20"/>
      <c r="J60" s="21"/>
      <c r="K60" s="21"/>
      <c r="M60"/>
      <c r="O60"/>
      <c r="P60" s="21"/>
      <c r="Q60" s="21"/>
      <c r="R60" s="21"/>
      <c r="S60" s="21"/>
      <c r="T60" s="36"/>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row>
    <row r="61" spans="1:52" ht="12.75" customHeight="1" x14ac:dyDescent="0.2">
      <c r="A61" s="21"/>
      <c r="J61" s="21"/>
      <c r="K61" s="21"/>
      <c r="L61" s="21"/>
      <c r="M61"/>
      <c r="O61"/>
      <c r="P61" s="21"/>
      <c r="Q61" s="21"/>
      <c r="R61" s="21"/>
      <c r="S61" s="21"/>
      <c r="T61" s="36"/>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row>
    <row r="62" spans="1:52" ht="12.75" customHeight="1" x14ac:dyDescent="0.2">
      <c r="M62"/>
      <c r="O62"/>
    </row>
    <row r="63" spans="1:52" ht="12.75" customHeight="1" x14ac:dyDescent="0.2">
      <c r="M63"/>
      <c r="O63"/>
    </row>
    <row r="64" spans="1:52" ht="12.75" customHeight="1" x14ac:dyDescent="0.2">
      <c r="M64"/>
      <c r="O64"/>
    </row>
    <row r="65" spans="13:15" ht="12.75" customHeight="1" x14ac:dyDescent="0.2">
      <c r="M65"/>
      <c r="O65"/>
    </row>
  </sheetData>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&amp;R&amp;"Arial,Fet"PERSONBILAR</oddHeader>
  </headerFooter>
  <ignoredErrors>
    <ignoredError sqref="AC44:IS4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00B050"/>
    <pageSetUpPr fitToPage="1"/>
  </sheetPr>
  <dimension ref="A1:K40"/>
  <sheetViews>
    <sheetView showGridLines="0" zoomScaleNormal="100" workbookViewId="0"/>
  </sheetViews>
  <sheetFormatPr defaultColWidth="9.140625" defaultRowHeight="12.75" customHeight="1" x14ac:dyDescent="0.2"/>
  <cols>
    <col min="1" max="1" width="5.85546875" style="21" customWidth="1"/>
    <col min="2" max="2" width="49.5703125" style="19" customWidth="1"/>
    <col min="3" max="3" width="9" style="19" customWidth="1"/>
    <col min="4" max="4" width="9.85546875" style="19" customWidth="1"/>
    <col min="5" max="5" width="8.7109375" style="19" customWidth="1"/>
    <col min="6" max="6" width="10" style="19" customWidth="1"/>
    <col min="7" max="7" width="9.140625" style="21"/>
    <col min="8" max="8" width="9.7109375" style="21" customWidth="1"/>
    <col min="9" max="10" width="9.140625" style="21"/>
    <col min="11" max="11" width="36.42578125" style="21" customWidth="1"/>
    <col min="12" max="16384" width="9.140625" style="21"/>
  </cols>
  <sheetData>
    <row r="1" spans="1:11" ht="12.75" customHeight="1" x14ac:dyDescent="0.2">
      <c r="E1" s="192"/>
    </row>
    <row r="2" spans="1:11" s="25" customFormat="1" ht="12.75" customHeight="1" x14ac:dyDescent="0.2">
      <c r="A2" s="88" t="s">
        <v>394</v>
      </c>
      <c r="B2" s="21"/>
      <c r="C2" s="192"/>
      <c r="D2" s="192"/>
      <c r="F2" s="192"/>
      <c r="G2" s="21"/>
      <c r="H2" s="21"/>
      <c r="I2" s="21"/>
      <c r="J2" s="21"/>
    </row>
    <row r="3" spans="1:11" s="24" customFormat="1" ht="12.75" customHeight="1" x14ac:dyDescent="0.2">
      <c r="A3" s="8" t="s">
        <v>526</v>
      </c>
      <c r="B3" s="22"/>
      <c r="C3" s="67"/>
      <c r="D3" s="67"/>
      <c r="E3" s="67"/>
      <c r="F3" s="67"/>
      <c r="G3" s="22"/>
      <c r="H3" s="22"/>
      <c r="I3" s="22"/>
      <c r="J3" s="22"/>
    </row>
    <row r="4" spans="1:11" s="25" customFormat="1" ht="12.75" customHeight="1" x14ac:dyDescent="0.2">
      <c r="A4" s="118" t="s">
        <v>527</v>
      </c>
      <c r="B4" s="21"/>
      <c r="C4" s="192"/>
      <c r="D4" s="192"/>
      <c r="E4" s="192"/>
      <c r="F4" s="192"/>
      <c r="G4" s="21"/>
      <c r="H4" s="21"/>
      <c r="I4" s="21"/>
      <c r="J4" s="21"/>
    </row>
    <row r="5" spans="1:11" ht="12.75" customHeight="1" x14ac:dyDescent="0.2">
      <c r="A5" s="28"/>
      <c r="B5" s="17"/>
      <c r="C5" s="28"/>
      <c r="D5" s="28"/>
      <c r="E5" s="28"/>
      <c r="F5" s="28"/>
    </row>
    <row r="6" spans="1:11" s="19" customFormat="1" ht="12.75" customHeight="1" x14ac:dyDescent="0.2">
      <c r="A6" s="19" t="s">
        <v>255</v>
      </c>
      <c r="B6" s="21"/>
      <c r="C6" s="13" t="s">
        <v>49</v>
      </c>
      <c r="D6" s="44" t="s">
        <v>217</v>
      </c>
      <c r="E6" s="13" t="s">
        <v>50</v>
      </c>
      <c r="F6" s="44" t="s">
        <v>217</v>
      </c>
    </row>
    <row r="7" spans="1:11" s="59" customFormat="1" ht="12.75" customHeight="1" x14ac:dyDescent="0.2">
      <c r="A7" s="193"/>
      <c r="B7" s="16"/>
      <c r="C7" s="124"/>
      <c r="D7" s="26" t="s">
        <v>303</v>
      </c>
      <c r="E7" s="124"/>
      <c r="F7" s="26" t="s">
        <v>303</v>
      </c>
    </row>
    <row r="8" spans="1:11" ht="12.75" customHeight="1" x14ac:dyDescent="0.2">
      <c r="A8" s="194" t="s">
        <v>260</v>
      </c>
      <c r="B8" s="194"/>
      <c r="C8" s="162">
        <v>226401</v>
      </c>
      <c r="D8" s="162">
        <v>8353</v>
      </c>
      <c r="E8" s="162">
        <v>96866</v>
      </c>
      <c r="F8" s="162">
        <v>540</v>
      </c>
      <c r="H8" s="15"/>
    </row>
    <row r="9" spans="1:11" ht="12.75" customHeight="1" x14ac:dyDescent="0.2">
      <c r="A9" s="14" t="s">
        <v>261</v>
      </c>
      <c r="B9" s="195"/>
      <c r="C9" s="66">
        <v>651</v>
      </c>
      <c r="D9" s="66">
        <v>88</v>
      </c>
      <c r="E9" s="66">
        <v>202</v>
      </c>
      <c r="F9" s="497">
        <v>0</v>
      </c>
      <c r="H9" s="15"/>
    </row>
    <row r="10" spans="1:11" ht="12.75" customHeight="1" x14ac:dyDescent="0.2">
      <c r="A10" s="14" t="s">
        <v>262</v>
      </c>
      <c r="B10" s="195"/>
      <c r="C10" s="66">
        <v>57415</v>
      </c>
      <c r="D10" s="66">
        <v>12702</v>
      </c>
      <c r="E10" s="66">
        <v>13069</v>
      </c>
      <c r="F10" s="66">
        <v>194</v>
      </c>
    </row>
    <row r="11" spans="1:11" ht="12.75" customHeight="1" x14ac:dyDescent="0.2">
      <c r="A11" s="14" t="s">
        <v>278</v>
      </c>
      <c r="B11" s="195"/>
      <c r="C11" s="66">
        <v>7761</v>
      </c>
      <c r="D11" s="66">
        <v>3495</v>
      </c>
      <c r="E11" s="66">
        <v>1667</v>
      </c>
      <c r="F11" s="66">
        <v>111</v>
      </c>
    </row>
    <row r="12" spans="1:11" ht="12.75" customHeight="1" x14ac:dyDescent="0.2">
      <c r="A12" s="14" t="s">
        <v>263</v>
      </c>
      <c r="B12" s="195"/>
      <c r="C12" s="196">
        <v>4604</v>
      </c>
      <c r="D12" s="196">
        <v>834</v>
      </c>
      <c r="E12" s="196">
        <v>457</v>
      </c>
      <c r="F12" s="196">
        <v>2</v>
      </c>
    </row>
    <row r="13" spans="1:11" s="152" customFormat="1" ht="12.75" customHeight="1" x14ac:dyDescent="0.2">
      <c r="A13" s="14" t="s">
        <v>264</v>
      </c>
      <c r="B13" s="195"/>
      <c r="C13" s="197">
        <v>2018</v>
      </c>
      <c r="D13" s="197">
        <v>353</v>
      </c>
      <c r="E13" s="197">
        <v>3194</v>
      </c>
      <c r="F13" s="197">
        <v>21</v>
      </c>
    </row>
    <row r="14" spans="1:11" ht="12.75" customHeight="1" x14ac:dyDescent="0.2">
      <c r="A14" s="14" t="s">
        <v>51</v>
      </c>
      <c r="B14" s="195"/>
      <c r="C14" s="66">
        <v>81056</v>
      </c>
      <c r="D14" s="66">
        <v>11528</v>
      </c>
      <c r="E14" s="66">
        <v>25752</v>
      </c>
      <c r="F14" s="66">
        <v>187</v>
      </c>
    </row>
    <row r="15" spans="1:11" ht="12.75" customHeight="1" x14ac:dyDescent="0.2">
      <c r="A15" s="14" t="s">
        <v>265</v>
      </c>
      <c r="B15" s="195"/>
      <c r="C15" s="66">
        <v>160625</v>
      </c>
      <c r="D15" s="66">
        <v>55603</v>
      </c>
      <c r="E15" s="66">
        <v>175183</v>
      </c>
      <c r="F15" s="66">
        <v>18238</v>
      </c>
    </row>
    <row r="16" spans="1:11" s="198" customFormat="1" ht="13.5" customHeight="1" x14ac:dyDescent="0.2">
      <c r="A16" s="14" t="s">
        <v>267</v>
      </c>
      <c r="B16" s="195"/>
      <c r="C16" s="557">
        <v>61465</v>
      </c>
      <c r="D16" s="557">
        <v>35299</v>
      </c>
      <c r="E16" s="557">
        <v>123560</v>
      </c>
      <c r="F16" s="557">
        <v>16329</v>
      </c>
      <c r="I16" s="558"/>
      <c r="K16" s="558"/>
    </row>
    <row r="17" spans="1:10" s="152" customFormat="1" ht="12.75" customHeight="1" x14ac:dyDescent="0.2">
      <c r="A17" s="14" t="s">
        <v>268</v>
      </c>
      <c r="B17" s="195"/>
      <c r="C17" s="197">
        <v>18180</v>
      </c>
      <c r="D17" s="197">
        <v>2711</v>
      </c>
      <c r="E17" s="197">
        <v>27221</v>
      </c>
      <c r="F17" s="197">
        <v>1567</v>
      </c>
    </row>
    <row r="18" spans="1:10" ht="12.75" customHeight="1" x14ac:dyDescent="0.2">
      <c r="A18" s="14" t="s">
        <v>266</v>
      </c>
      <c r="B18" s="195"/>
      <c r="C18" s="66">
        <v>41452</v>
      </c>
      <c r="D18" s="66">
        <v>6732</v>
      </c>
      <c r="E18" s="66">
        <v>8651</v>
      </c>
      <c r="F18" s="66">
        <v>89</v>
      </c>
    </row>
    <row r="19" spans="1:10" ht="12.75" customHeight="1" x14ac:dyDescent="0.2">
      <c r="A19" s="14" t="s">
        <v>52</v>
      </c>
      <c r="B19" s="195"/>
      <c r="C19" s="66">
        <v>16368</v>
      </c>
      <c r="D19" s="66">
        <v>1574</v>
      </c>
      <c r="E19" s="66">
        <v>3281</v>
      </c>
      <c r="F19" s="66">
        <v>31</v>
      </c>
    </row>
    <row r="20" spans="1:10" ht="12.75" customHeight="1" x14ac:dyDescent="0.2">
      <c r="A20" s="14" t="s">
        <v>269</v>
      </c>
      <c r="B20" s="195"/>
      <c r="C20" s="66">
        <v>33721</v>
      </c>
      <c r="D20" s="66">
        <v>6423</v>
      </c>
      <c r="E20" s="66">
        <v>3082</v>
      </c>
      <c r="F20" s="66">
        <v>39</v>
      </c>
    </row>
    <row r="21" spans="1:10" ht="12.75" customHeight="1" x14ac:dyDescent="0.2">
      <c r="A21" s="14" t="s">
        <v>270</v>
      </c>
      <c r="B21" s="195"/>
      <c r="C21" s="66">
        <v>21501</v>
      </c>
      <c r="D21" s="66">
        <v>6588</v>
      </c>
      <c r="E21" s="66">
        <v>6890</v>
      </c>
      <c r="F21" s="66">
        <v>192</v>
      </c>
    </row>
    <row r="22" spans="1:10" ht="12.75" customHeight="1" x14ac:dyDescent="0.2">
      <c r="A22" s="14" t="s">
        <v>271</v>
      </c>
      <c r="B22" s="195"/>
      <c r="C22" s="66">
        <v>27407</v>
      </c>
      <c r="D22" s="66">
        <v>3572</v>
      </c>
      <c r="E22" s="66">
        <v>9674</v>
      </c>
      <c r="F22" s="66">
        <v>161</v>
      </c>
    </row>
    <row r="23" spans="1:10" ht="12.75" customHeight="1" x14ac:dyDescent="0.2">
      <c r="A23" s="14" t="s">
        <v>272</v>
      </c>
      <c r="B23" s="195"/>
      <c r="C23" s="66">
        <v>120755</v>
      </c>
      <c r="D23" s="66">
        <v>23280</v>
      </c>
      <c r="E23" s="66">
        <v>11537</v>
      </c>
      <c r="F23" s="66">
        <v>246</v>
      </c>
    </row>
    <row r="24" spans="1:10" ht="12.75" customHeight="1" x14ac:dyDescent="0.2">
      <c r="A24" s="14" t="s">
        <v>273</v>
      </c>
      <c r="B24" s="195"/>
      <c r="C24" s="66">
        <v>86672</v>
      </c>
      <c r="D24" s="66">
        <v>37160</v>
      </c>
      <c r="E24" s="66">
        <v>9995</v>
      </c>
      <c r="F24" s="66">
        <v>934</v>
      </c>
    </row>
    <row r="25" spans="1:10" ht="12.75" customHeight="1" x14ac:dyDescent="0.2">
      <c r="A25" s="156" t="s">
        <v>470</v>
      </c>
      <c r="B25" s="195"/>
      <c r="C25" s="66">
        <v>8248</v>
      </c>
      <c r="D25" s="66">
        <v>632</v>
      </c>
      <c r="E25" s="66">
        <v>693</v>
      </c>
      <c r="F25" s="66">
        <v>1</v>
      </c>
    </row>
    <row r="26" spans="1:10" ht="12.75" customHeight="1" x14ac:dyDescent="0.2">
      <c r="A26" s="14" t="s">
        <v>53</v>
      </c>
      <c r="B26" s="195"/>
      <c r="C26" s="66">
        <v>25186</v>
      </c>
      <c r="D26" s="66">
        <v>3548</v>
      </c>
      <c r="E26" s="66">
        <v>2408</v>
      </c>
      <c r="F26" s="66">
        <v>51</v>
      </c>
    </row>
    <row r="27" spans="1:10" ht="12.75" customHeight="1" x14ac:dyDescent="0.2">
      <c r="A27" s="14" t="s">
        <v>274</v>
      </c>
      <c r="B27" s="195"/>
      <c r="C27" s="66">
        <v>56674</v>
      </c>
      <c r="D27" s="66">
        <v>9362</v>
      </c>
      <c r="E27" s="66">
        <v>2890</v>
      </c>
      <c r="F27" s="66">
        <v>39</v>
      </c>
    </row>
    <row r="28" spans="1:10" s="199" customFormat="1" ht="12.75" customHeight="1" x14ac:dyDescent="0.2">
      <c r="A28" s="14" t="s">
        <v>275</v>
      </c>
      <c r="B28" s="195"/>
      <c r="C28" s="66">
        <v>26905</v>
      </c>
      <c r="D28" s="66">
        <v>1857</v>
      </c>
      <c r="E28" s="66">
        <v>5371</v>
      </c>
      <c r="F28" s="66">
        <v>40</v>
      </c>
    </row>
    <row r="29" spans="1:10" s="198" customFormat="1" ht="12.75" customHeight="1" x14ac:dyDescent="0.2">
      <c r="A29" s="14" t="s">
        <v>276</v>
      </c>
      <c r="B29" s="195"/>
      <c r="C29" s="66">
        <v>29499</v>
      </c>
      <c r="D29" s="66">
        <v>2467</v>
      </c>
      <c r="E29" s="66">
        <v>4447</v>
      </c>
      <c r="F29" s="66">
        <v>44</v>
      </c>
    </row>
    <row r="30" spans="1:10" ht="12.75" customHeight="1" x14ac:dyDescent="0.2">
      <c r="A30" s="156" t="s">
        <v>471</v>
      </c>
      <c r="B30" s="195"/>
      <c r="C30" s="66">
        <v>7</v>
      </c>
      <c r="D30" s="497">
        <v>0</v>
      </c>
      <c r="E30" s="497">
        <v>1</v>
      </c>
      <c r="F30" s="497">
        <v>0</v>
      </c>
    </row>
    <row r="31" spans="1:10" ht="12.75" customHeight="1" x14ac:dyDescent="0.2">
      <c r="A31" s="14" t="s">
        <v>277</v>
      </c>
      <c r="B31" s="195"/>
      <c r="C31" s="87">
        <v>13</v>
      </c>
      <c r="D31" s="66">
        <v>0</v>
      </c>
      <c r="E31" s="497">
        <v>0</v>
      </c>
      <c r="F31" s="497">
        <v>0</v>
      </c>
    </row>
    <row r="32" spans="1:10" ht="12.75" customHeight="1" x14ac:dyDescent="0.2">
      <c r="A32" s="129" t="s">
        <v>259</v>
      </c>
      <c r="B32" s="200"/>
      <c r="C32" s="31">
        <v>6541</v>
      </c>
      <c r="D32" s="31">
        <v>670</v>
      </c>
      <c r="E32" s="31">
        <v>9640</v>
      </c>
      <c r="F32" s="31">
        <v>20</v>
      </c>
      <c r="G32" s="15"/>
      <c r="H32" s="15"/>
      <c r="I32" s="15"/>
      <c r="J32" s="15"/>
    </row>
    <row r="33" spans="1:11" s="25" customFormat="1" ht="12.75" customHeight="1" x14ac:dyDescent="0.2">
      <c r="A33" s="238" t="s">
        <v>451</v>
      </c>
      <c r="B33" s="201"/>
      <c r="C33" s="162">
        <v>1033719</v>
      </c>
      <c r="D33" s="162">
        <v>193326</v>
      </c>
      <c r="E33" s="162">
        <v>393283</v>
      </c>
      <c r="F33" s="162">
        <v>21069</v>
      </c>
      <c r="G33" s="184"/>
      <c r="H33" s="184"/>
      <c r="I33" s="67"/>
    </row>
    <row r="34" spans="1:11" ht="12.75" customHeight="1" x14ac:dyDescent="0.2">
      <c r="A34" s="300" t="s">
        <v>450</v>
      </c>
      <c r="B34" s="200"/>
      <c r="C34" s="31">
        <v>3811890</v>
      </c>
      <c r="D34" s="31">
        <v>166755</v>
      </c>
      <c r="E34" s="31">
        <v>923154</v>
      </c>
      <c r="F34" s="31">
        <v>7969</v>
      </c>
      <c r="G34" s="60"/>
      <c r="H34" s="60"/>
      <c r="I34" s="12"/>
    </row>
    <row r="35" spans="1:11" s="130" customFormat="1" ht="12.75" customHeight="1" x14ac:dyDescent="0.2">
      <c r="A35" s="202" t="s">
        <v>15</v>
      </c>
      <c r="B35" s="203"/>
      <c r="C35" s="204">
        <f>SUM(C33:C34)</f>
        <v>4845609</v>
      </c>
      <c r="D35" s="204">
        <f>SUM(D33:D34)</f>
        <v>360081</v>
      </c>
      <c r="E35" s="204">
        <f t="shared" ref="E35:F35" si="0">SUM(E33:E34)</f>
        <v>1316437</v>
      </c>
      <c r="F35" s="204">
        <f t="shared" si="0"/>
        <v>29038</v>
      </c>
      <c r="G35" s="60"/>
      <c r="H35" s="60"/>
      <c r="I35" s="19"/>
      <c r="J35" s="21"/>
      <c r="K35" s="21"/>
    </row>
    <row r="36" spans="1:11" ht="12.75" customHeight="1" x14ac:dyDescent="0.2">
      <c r="A36" s="49" t="s">
        <v>462</v>
      </c>
      <c r="B36" s="21"/>
      <c r="D36" s="60"/>
      <c r="E36" s="60"/>
      <c r="F36" s="60"/>
      <c r="G36" s="12"/>
    </row>
    <row r="37" spans="1:11" ht="12.75" customHeight="1" x14ac:dyDescent="0.2">
      <c r="A37" s="49" t="s">
        <v>463</v>
      </c>
      <c r="C37" s="60"/>
      <c r="D37" s="60"/>
      <c r="E37" s="12"/>
      <c r="F37" s="21"/>
    </row>
    <row r="38" spans="1:11" s="130" customFormat="1" ht="12.75" customHeight="1" x14ac:dyDescent="0.2">
      <c r="A38" s="19" t="s">
        <v>54</v>
      </c>
      <c r="C38" s="21"/>
      <c r="D38" s="19"/>
      <c r="E38" s="19"/>
      <c r="F38" s="60"/>
      <c r="G38" s="60"/>
      <c r="H38" s="60"/>
      <c r="I38" s="19"/>
      <c r="J38" s="21"/>
      <c r="K38" s="21"/>
    </row>
    <row r="39" spans="1:11" ht="12.75" customHeight="1" x14ac:dyDescent="0.2">
      <c r="A39" s="19" t="s">
        <v>55</v>
      </c>
      <c r="B39" s="130"/>
      <c r="C39" s="21"/>
      <c r="F39" s="60"/>
    </row>
    <row r="40" spans="1:11" ht="12.75" customHeight="1" x14ac:dyDescent="0.2">
      <c r="C40" s="130"/>
      <c r="D40" s="130"/>
      <c r="E40" s="130"/>
      <c r="F40" s="130"/>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ignoredErrors>
    <ignoredError sqref="C35:F35"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2:DB24"/>
  <sheetViews>
    <sheetView showGridLines="0" zoomScaleNormal="100" workbookViewId="0"/>
  </sheetViews>
  <sheetFormatPr defaultColWidth="9.140625" defaultRowHeight="12.75" x14ac:dyDescent="0.2"/>
  <cols>
    <col min="1" max="1" width="9.140625" style="482"/>
    <col min="2" max="5" width="12.28515625" style="482" customWidth="1"/>
    <col min="6" max="6" width="1.7109375" style="482" customWidth="1"/>
    <col min="7" max="10" width="12.42578125" style="482" customWidth="1"/>
    <col min="11" max="16384" width="9.140625" style="482"/>
  </cols>
  <sheetData>
    <row r="2" spans="1:66" s="468" customFormat="1" ht="12.75" customHeight="1" x14ac:dyDescent="0.2">
      <c r="A2" s="466" t="s">
        <v>46</v>
      </c>
      <c r="B2" s="467"/>
      <c r="C2" s="467"/>
      <c r="D2" s="467"/>
      <c r="E2" s="467"/>
      <c r="F2" s="467"/>
      <c r="G2" s="467"/>
      <c r="H2" s="467"/>
      <c r="I2" s="467"/>
      <c r="L2" s="469"/>
      <c r="M2" s="469"/>
      <c r="N2" s="470"/>
      <c r="O2" s="470"/>
      <c r="P2" s="470"/>
      <c r="Q2" s="470"/>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row>
    <row r="3" spans="1:66" s="471" customFormat="1" ht="12.75" customHeight="1" x14ac:dyDescent="0.2">
      <c r="A3" s="471" t="s">
        <v>528</v>
      </c>
      <c r="B3" s="467"/>
      <c r="C3" s="467"/>
      <c r="D3" s="467"/>
      <c r="E3" s="467"/>
      <c r="F3" s="467"/>
      <c r="G3" s="467"/>
      <c r="H3" s="467"/>
      <c r="I3" s="467"/>
      <c r="L3" s="472"/>
      <c r="M3" s="472"/>
      <c r="N3" s="472"/>
      <c r="O3" s="472"/>
      <c r="P3" s="472"/>
      <c r="Q3" s="472"/>
      <c r="R3" s="472"/>
      <c r="S3" s="472"/>
      <c r="T3" s="473"/>
      <c r="U3" s="473"/>
      <c r="V3" s="472"/>
      <c r="W3" s="472"/>
      <c r="X3" s="472"/>
      <c r="Y3" s="472"/>
      <c r="Z3" s="473"/>
      <c r="AA3" s="473"/>
      <c r="AB3" s="472"/>
      <c r="AC3" s="472"/>
      <c r="AD3" s="472"/>
      <c r="AE3" s="472"/>
      <c r="AF3" s="472"/>
      <c r="AG3" s="472"/>
      <c r="AH3" s="472"/>
      <c r="AI3" s="472"/>
      <c r="AJ3" s="472"/>
      <c r="AK3" s="472"/>
      <c r="AL3" s="472"/>
      <c r="AM3" s="472"/>
      <c r="AN3" s="472"/>
      <c r="AO3" s="472"/>
      <c r="AP3" s="472"/>
      <c r="AQ3" s="472"/>
      <c r="AR3" s="472"/>
      <c r="AS3" s="472"/>
      <c r="AT3" s="472"/>
      <c r="AU3" s="472"/>
      <c r="AV3" s="472"/>
      <c r="AW3" s="472"/>
      <c r="AX3" s="472"/>
      <c r="AY3" s="472"/>
      <c r="AZ3" s="472"/>
    </row>
    <row r="4" spans="1:66" s="476" customFormat="1" ht="12.75" customHeight="1" x14ac:dyDescent="0.2">
      <c r="A4" s="474" t="s">
        <v>529</v>
      </c>
      <c r="B4" s="475"/>
      <c r="C4" s="475"/>
      <c r="D4" s="475"/>
      <c r="E4" s="475"/>
      <c r="F4" s="475"/>
      <c r="G4" s="475"/>
      <c r="H4" s="475"/>
      <c r="I4" s="475"/>
      <c r="L4" s="477"/>
      <c r="M4" s="477"/>
      <c r="N4" s="477"/>
      <c r="O4" s="477"/>
      <c r="P4" s="477"/>
      <c r="Q4" s="477"/>
      <c r="R4" s="477"/>
      <c r="S4" s="477"/>
      <c r="T4" s="478"/>
      <c r="U4" s="478"/>
      <c r="V4" s="477"/>
      <c r="W4" s="477"/>
      <c r="X4" s="477"/>
      <c r="Y4" s="477"/>
      <c r="Z4" s="478"/>
      <c r="AA4" s="478"/>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477"/>
    </row>
    <row r="5" spans="1:66" s="483" customFormat="1" ht="12.75" customHeight="1" x14ac:dyDescent="0.2">
      <c r="A5" s="479"/>
      <c r="B5" s="480"/>
      <c r="C5" s="480"/>
      <c r="D5" s="480"/>
      <c r="E5" s="480"/>
      <c r="F5" s="480"/>
      <c r="G5" s="480"/>
      <c r="H5" s="480"/>
      <c r="I5" s="481"/>
      <c r="J5" s="481"/>
      <c r="K5" s="482"/>
      <c r="L5" s="482"/>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c r="AT5" s="478"/>
      <c r="AU5" s="478"/>
      <c r="AV5" s="478"/>
      <c r="AW5" s="478"/>
      <c r="AX5" s="478"/>
      <c r="AY5" s="478"/>
      <c r="AZ5" s="478"/>
    </row>
    <row r="6" spans="1:66" s="485" customFormat="1" ht="12.75" customHeight="1" x14ac:dyDescent="0.2">
      <c r="A6" s="475"/>
      <c r="B6" s="603" t="s">
        <v>209</v>
      </c>
      <c r="C6" s="603"/>
      <c r="D6" s="603"/>
      <c r="E6" s="603"/>
      <c r="F6" s="484"/>
      <c r="G6" s="603" t="s">
        <v>342</v>
      </c>
      <c r="H6" s="603"/>
      <c r="I6" s="603"/>
      <c r="J6" s="603"/>
    </row>
    <row r="7" spans="1:66" s="475" customFormat="1" ht="24.75" customHeight="1" x14ac:dyDescent="0.2">
      <c r="A7" s="486"/>
      <c r="B7" s="487" t="s">
        <v>49</v>
      </c>
      <c r="C7" s="487" t="s">
        <v>50</v>
      </c>
      <c r="D7" s="488" t="s">
        <v>2</v>
      </c>
      <c r="E7" s="488" t="s">
        <v>3</v>
      </c>
      <c r="F7" s="487"/>
      <c r="G7" s="487" t="s">
        <v>49</v>
      </c>
      <c r="H7" s="487" t="s">
        <v>50</v>
      </c>
      <c r="I7" s="488" t="s">
        <v>2</v>
      </c>
      <c r="J7" s="488" t="s">
        <v>3</v>
      </c>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489"/>
      <c r="AK7" s="489"/>
      <c r="AL7" s="489"/>
      <c r="AM7" s="489"/>
      <c r="AN7" s="489"/>
      <c r="AO7" s="489"/>
      <c r="AP7" s="489"/>
      <c r="AQ7" s="489"/>
      <c r="AR7" s="489"/>
      <c r="AS7" s="489"/>
      <c r="AT7" s="489"/>
      <c r="AU7" s="489"/>
      <c r="AV7" s="489"/>
      <c r="AW7" s="489"/>
      <c r="AX7" s="489"/>
    </row>
    <row r="8" spans="1:66" s="493" customFormat="1" ht="12.75" customHeight="1" x14ac:dyDescent="0.2">
      <c r="A8" s="486" t="s">
        <v>60</v>
      </c>
      <c r="B8" s="489"/>
      <c r="C8" s="489"/>
      <c r="D8" s="486"/>
      <c r="E8" s="490"/>
      <c r="F8" s="490"/>
      <c r="G8" s="489"/>
      <c r="H8" s="489"/>
      <c r="I8" s="486"/>
      <c r="J8" s="490"/>
      <c r="K8" s="491"/>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row>
    <row r="9" spans="1:66" s="475" customFormat="1" ht="12.75" customHeight="1" x14ac:dyDescent="0.2">
      <c r="A9" s="479" t="s">
        <v>64</v>
      </c>
      <c r="B9" s="480"/>
      <c r="C9" s="480"/>
      <c r="D9" s="479"/>
      <c r="E9" s="479"/>
      <c r="F9" s="479"/>
      <c r="G9" s="480"/>
      <c r="H9" s="480"/>
      <c r="I9" s="479"/>
      <c r="J9" s="479"/>
      <c r="K9" s="494"/>
      <c r="L9" s="489"/>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489"/>
    </row>
    <row r="10" spans="1:66" s="486" customFormat="1" ht="12.75" customHeight="1" x14ac:dyDescent="0.2">
      <c r="A10" s="495">
        <v>2008</v>
      </c>
      <c r="B10" s="496">
        <v>4603</v>
      </c>
      <c r="C10" s="496">
        <v>8110</v>
      </c>
      <c r="D10" s="496">
        <v>4403</v>
      </c>
      <c r="E10" s="497">
        <v>25</v>
      </c>
      <c r="F10" s="497"/>
      <c r="G10" s="496">
        <v>9494</v>
      </c>
      <c r="H10" s="496">
        <v>26995</v>
      </c>
      <c r="I10" s="496">
        <v>3</v>
      </c>
      <c r="J10" s="497">
        <v>325</v>
      </c>
      <c r="K10" s="498"/>
      <c r="L10" s="499"/>
      <c r="M10" s="498"/>
      <c r="N10" s="498"/>
      <c r="O10" s="500"/>
      <c r="P10" s="500"/>
      <c r="Q10" s="498"/>
      <c r="R10" s="498"/>
      <c r="S10" s="498"/>
      <c r="T10" s="498"/>
      <c r="U10" s="498"/>
      <c r="V10" s="498"/>
      <c r="W10" s="498"/>
      <c r="X10" s="498"/>
      <c r="Y10" s="487"/>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4"/>
      <c r="AY10" s="484"/>
      <c r="AZ10" s="484"/>
      <c r="BA10" s="484"/>
      <c r="BB10" s="484"/>
      <c r="BC10" s="484"/>
      <c r="BD10" s="484"/>
      <c r="BE10" s="484"/>
      <c r="BF10" s="484"/>
      <c r="BG10" s="484"/>
      <c r="BH10" s="484"/>
      <c r="BI10" s="484"/>
      <c r="BJ10" s="484"/>
      <c r="BK10" s="484"/>
      <c r="BL10" s="484"/>
      <c r="BM10" s="484"/>
      <c r="BN10" s="484"/>
    </row>
    <row r="11" spans="1:66" s="486" customFormat="1" ht="12.75" customHeight="1" x14ac:dyDescent="0.2">
      <c r="A11" s="495">
        <v>2009</v>
      </c>
      <c r="B11" s="496">
        <v>5591</v>
      </c>
      <c r="C11" s="496">
        <v>10837</v>
      </c>
      <c r="D11" s="496">
        <v>3155</v>
      </c>
      <c r="E11" s="497">
        <v>51</v>
      </c>
      <c r="F11" s="497"/>
      <c r="G11" s="496">
        <v>8697</v>
      </c>
      <c r="H11" s="496">
        <v>27034</v>
      </c>
      <c r="I11" s="496">
        <v>3</v>
      </c>
      <c r="J11" s="497">
        <v>300</v>
      </c>
      <c r="K11" s="499"/>
      <c r="L11" s="499"/>
      <c r="M11" s="499"/>
      <c r="N11" s="499"/>
      <c r="O11" s="499"/>
      <c r="P11" s="498"/>
      <c r="Q11" s="498"/>
      <c r="R11" s="498"/>
      <c r="S11" s="498"/>
      <c r="T11" s="499"/>
      <c r="U11" s="499"/>
      <c r="V11" s="498"/>
      <c r="W11" s="498"/>
      <c r="X11" s="498"/>
      <c r="Y11" s="487"/>
      <c r="Z11" s="484"/>
      <c r="AA11" s="484"/>
      <c r="AB11" s="484"/>
      <c r="AC11" s="484"/>
      <c r="AD11" s="484"/>
      <c r="AE11" s="484"/>
      <c r="AF11" s="484"/>
      <c r="AG11" s="484"/>
      <c r="AH11" s="484"/>
      <c r="AI11" s="484"/>
      <c r="AJ11" s="484"/>
      <c r="AK11" s="484"/>
      <c r="AL11" s="484"/>
      <c r="AM11" s="484"/>
      <c r="AN11" s="484"/>
      <c r="AO11" s="484"/>
      <c r="AP11" s="484"/>
      <c r="AQ11" s="484"/>
      <c r="AR11" s="484"/>
      <c r="AS11" s="484"/>
      <c r="AT11" s="484"/>
      <c r="AU11" s="484"/>
      <c r="AV11" s="484"/>
      <c r="AW11" s="484"/>
      <c r="AX11" s="484"/>
      <c r="AY11" s="484"/>
      <c r="AZ11" s="484"/>
      <c r="BA11" s="484"/>
      <c r="BB11" s="484"/>
      <c r="BC11" s="484"/>
      <c r="BD11" s="484"/>
      <c r="BE11" s="484"/>
      <c r="BF11" s="484"/>
      <c r="BG11" s="484"/>
      <c r="BH11" s="484"/>
      <c r="BI11" s="484"/>
      <c r="BJ11" s="484"/>
      <c r="BK11" s="484"/>
      <c r="BL11" s="484"/>
      <c r="BM11" s="484"/>
      <c r="BN11" s="484"/>
    </row>
    <row r="12" spans="1:66" s="486" customFormat="1" ht="12.75" customHeight="1" x14ac:dyDescent="0.2">
      <c r="A12" s="495">
        <v>2010</v>
      </c>
      <c r="B12" s="496">
        <v>6301</v>
      </c>
      <c r="C12" s="496">
        <v>15029</v>
      </c>
      <c r="D12" s="496">
        <v>4447</v>
      </c>
      <c r="E12" s="497">
        <v>56</v>
      </c>
      <c r="F12" s="497"/>
      <c r="G12" s="496">
        <v>7587</v>
      </c>
      <c r="H12" s="496">
        <v>27396</v>
      </c>
      <c r="I12" s="496">
        <v>3</v>
      </c>
      <c r="J12" s="497">
        <v>401</v>
      </c>
      <c r="K12" s="499"/>
      <c r="L12" s="499"/>
      <c r="M12" s="499"/>
      <c r="N12" s="499"/>
      <c r="O12" s="499"/>
      <c r="P12" s="498"/>
      <c r="Q12" s="498"/>
      <c r="R12" s="498"/>
      <c r="S12" s="498"/>
      <c r="T12" s="498"/>
      <c r="U12" s="498"/>
      <c r="V12" s="501"/>
      <c r="W12" s="501"/>
      <c r="X12" s="501"/>
      <c r="Y12" s="484"/>
      <c r="Z12" s="484"/>
      <c r="AA12" s="484"/>
      <c r="AB12" s="484"/>
      <c r="AC12" s="484"/>
      <c r="AD12" s="484"/>
      <c r="AE12" s="484"/>
      <c r="AF12" s="484"/>
      <c r="AG12" s="484"/>
      <c r="AH12" s="484"/>
      <c r="AI12" s="484"/>
      <c r="AJ12" s="484"/>
      <c r="AK12" s="484"/>
      <c r="AL12" s="484"/>
      <c r="AM12" s="484"/>
      <c r="AN12" s="484"/>
      <c r="AO12" s="484"/>
      <c r="AP12" s="484"/>
      <c r="AQ12" s="484"/>
      <c r="AR12" s="484"/>
      <c r="AS12" s="484"/>
      <c r="AT12" s="484"/>
      <c r="AU12" s="484"/>
      <c r="AV12" s="484"/>
      <c r="AW12" s="484"/>
      <c r="AX12" s="484"/>
      <c r="AY12" s="484"/>
      <c r="AZ12" s="484"/>
      <c r="BA12" s="484"/>
      <c r="BB12" s="484"/>
      <c r="BC12" s="484"/>
      <c r="BD12" s="484"/>
      <c r="BE12" s="484"/>
      <c r="BF12" s="484"/>
      <c r="BG12" s="484"/>
      <c r="BH12" s="484"/>
      <c r="BI12" s="484"/>
      <c r="BJ12" s="484"/>
      <c r="BK12" s="484"/>
      <c r="BL12" s="484"/>
      <c r="BM12" s="484"/>
      <c r="BN12" s="484"/>
    </row>
    <row r="13" spans="1:66" s="486" customFormat="1" ht="12.75" customHeight="1" x14ac:dyDescent="0.2">
      <c r="A13" s="495">
        <v>2011</v>
      </c>
      <c r="B13" s="496">
        <v>6888</v>
      </c>
      <c r="C13" s="496">
        <v>19846</v>
      </c>
      <c r="D13" s="496">
        <v>5086</v>
      </c>
      <c r="E13" s="496">
        <v>65</v>
      </c>
      <c r="F13" s="502"/>
      <c r="G13" s="496">
        <v>6992</v>
      </c>
      <c r="H13" s="496">
        <v>27376</v>
      </c>
      <c r="I13" s="496">
        <v>3</v>
      </c>
      <c r="J13" s="496">
        <v>372</v>
      </c>
      <c r="K13" s="499"/>
      <c r="L13" s="499"/>
      <c r="M13" s="499"/>
      <c r="N13" s="499"/>
      <c r="O13" s="499"/>
      <c r="P13" s="498"/>
      <c r="Q13" s="498"/>
      <c r="R13" s="498"/>
      <c r="S13" s="498"/>
      <c r="T13" s="498"/>
      <c r="U13" s="498"/>
      <c r="V13" s="503"/>
      <c r="W13" s="503"/>
      <c r="Y13" s="484"/>
      <c r="Z13" s="484"/>
      <c r="AA13" s="484"/>
      <c r="AB13" s="484"/>
      <c r="AC13" s="484"/>
      <c r="AD13" s="484"/>
      <c r="AE13" s="484"/>
      <c r="AF13" s="484"/>
      <c r="AG13" s="484"/>
      <c r="AH13" s="484"/>
      <c r="AI13" s="484"/>
      <c r="AJ13" s="484"/>
      <c r="AK13" s="484"/>
      <c r="AL13" s="484"/>
      <c r="AM13" s="484"/>
      <c r="AN13" s="484"/>
      <c r="AO13" s="484"/>
      <c r="AP13" s="484"/>
      <c r="AQ13" s="484"/>
      <c r="AR13" s="484"/>
      <c r="AS13" s="484"/>
      <c r="AT13" s="484"/>
      <c r="AU13" s="484"/>
      <c r="AV13" s="484"/>
      <c r="AW13" s="484"/>
      <c r="AX13" s="484"/>
      <c r="AY13" s="484"/>
      <c r="AZ13" s="484"/>
      <c r="BA13" s="484"/>
      <c r="BB13" s="484"/>
      <c r="BC13" s="484"/>
      <c r="BD13" s="484"/>
      <c r="BE13" s="484"/>
      <c r="BF13" s="484"/>
      <c r="BG13" s="484"/>
      <c r="BH13" s="484"/>
      <c r="BI13" s="484"/>
      <c r="BJ13" s="484"/>
      <c r="BK13" s="484"/>
      <c r="BL13" s="484"/>
      <c r="BM13" s="484"/>
      <c r="BN13" s="484"/>
    </row>
    <row r="14" spans="1:66" s="486" customFormat="1" ht="12.75" customHeight="1" x14ac:dyDescent="0.2">
      <c r="A14" s="504">
        <v>2012</v>
      </c>
      <c r="B14" s="502">
        <v>7404</v>
      </c>
      <c r="C14" s="502">
        <v>24486</v>
      </c>
      <c r="D14" s="502">
        <v>4765</v>
      </c>
      <c r="E14" s="502">
        <v>71</v>
      </c>
      <c r="F14" s="502"/>
      <c r="G14" s="502">
        <v>6649</v>
      </c>
      <c r="H14" s="502">
        <v>27118</v>
      </c>
      <c r="I14" s="502">
        <v>1</v>
      </c>
      <c r="J14" s="502">
        <v>363</v>
      </c>
      <c r="K14" s="499"/>
      <c r="L14" s="499"/>
      <c r="M14" s="499"/>
      <c r="N14" s="499"/>
      <c r="O14" s="499"/>
      <c r="P14" s="498"/>
      <c r="Q14" s="498"/>
      <c r="R14" s="498"/>
      <c r="S14" s="498"/>
      <c r="T14" s="498"/>
      <c r="U14" s="498"/>
      <c r="V14" s="503"/>
      <c r="W14" s="503"/>
      <c r="Y14" s="484"/>
      <c r="Z14" s="484"/>
      <c r="AA14" s="484"/>
      <c r="AB14" s="484"/>
      <c r="AC14" s="484"/>
      <c r="AD14" s="484"/>
      <c r="AE14" s="484"/>
      <c r="AF14" s="484"/>
      <c r="AG14" s="484"/>
      <c r="AH14" s="484"/>
      <c r="AI14" s="484"/>
      <c r="AJ14" s="484"/>
      <c r="AK14" s="484"/>
      <c r="AL14" s="484"/>
      <c r="AM14" s="484"/>
      <c r="AN14" s="484"/>
      <c r="AO14" s="484"/>
      <c r="AP14" s="484"/>
      <c r="AQ14" s="484"/>
      <c r="AR14" s="484"/>
      <c r="AS14" s="484"/>
      <c r="AT14" s="484"/>
      <c r="AU14" s="484"/>
      <c r="AV14" s="484"/>
      <c r="AW14" s="484"/>
      <c r="AX14" s="484"/>
      <c r="AY14" s="484"/>
      <c r="AZ14" s="484"/>
      <c r="BA14" s="484"/>
      <c r="BB14" s="484"/>
      <c r="BC14" s="484"/>
      <c r="BD14" s="484"/>
      <c r="BE14" s="484"/>
      <c r="BF14" s="484"/>
      <c r="BG14" s="484"/>
      <c r="BH14" s="484"/>
      <c r="BI14" s="484"/>
      <c r="BJ14" s="484"/>
      <c r="BK14" s="484"/>
      <c r="BL14" s="484"/>
      <c r="BM14" s="484"/>
      <c r="BN14" s="484"/>
    </row>
    <row r="15" spans="1:66" s="486" customFormat="1" ht="12.75" customHeight="1" x14ac:dyDescent="0.2">
      <c r="A15" s="504">
        <v>2013</v>
      </c>
      <c r="B15" s="502">
        <v>8229</v>
      </c>
      <c r="C15" s="502">
        <v>28623</v>
      </c>
      <c r="D15" s="502">
        <v>4747</v>
      </c>
      <c r="E15" s="502">
        <v>100</v>
      </c>
      <c r="F15" s="502"/>
      <c r="G15" s="502">
        <v>6396</v>
      </c>
      <c r="H15" s="502">
        <v>26240</v>
      </c>
      <c r="I15" s="502">
        <v>2</v>
      </c>
      <c r="J15" s="502">
        <v>951</v>
      </c>
      <c r="K15" s="499"/>
      <c r="L15" s="499"/>
      <c r="M15" s="499"/>
      <c r="N15" s="499"/>
      <c r="O15" s="499"/>
      <c r="P15" s="498"/>
      <c r="Q15" s="498"/>
      <c r="R15" s="498"/>
      <c r="S15" s="498"/>
      <c r="T15" s="498"/>
      <c r="U15" s="498"/>
      <c r="V15" s="503"/>
      <c r="W15" s="503"/>
      <c r="X15" s="505"/>
      <c r="Y15" s="484"/>
      <c r="Z15" s="484"/>
      <c r="AA15" s="484"/>
      <c r="AB15" s="484"/>
      <c r="AC15" s="484"/>
      <c r="AD15" s="484"/>
      <c r="AE15" s="484"/>
      <c r="AF15" s="484"/>
      <c r="AG15" s="484"/>
      <c r="AH15" s="484"/>
      <c r="AI15" s="484"/>
      <c r="AJ15" s="484"/>
      <c r="AK15" s="484"/>
      <c r="AL15" s="484"/>
      <c r="AM15" s="484"/>
      <c r="AN15" s="484"/>
      <c r="AO15" s="484"/>
      <c r="AP15" s="484"/>
      <c r="AQ15" s="484"/>
      <c r="AR15" s="484"/>
      <c r="AS15" s="484"/>
      <c r="AT15" s="484"/>
      <c r="AU15" s="484"/>
      <c r="AV15" s="484"/>
      <c r="AW15" s="484"/>
      <c r="AX15" s="484"/>
      <c r="AY15" s="484"/>
      <c r="AZ15" s="484"/>
      <c r="BA15" s="484"/>
      <c r="BB15" s="484"/>
      <c r="BC15" s="484"/>
      <c r="BD15" s="484"/>
      <c r="BE15" s="484"/>
      <c r="BF15" s="484"/>
      <c r="BG15" s="484"/>
      <c r="BH15" s="484"/>
      <c r="BI15" s="484"/>
      <c r="BJ15" s="484"/>
      <c r="BK15" s="484"/>
      <c r="BL15" s="484"/>
      <c r="BM15" s="484"/>
      <c r="BN15" s="484"/>
    </row>
    <row r="16" spans="1:66" s="475" customFormat="1" ht="12.75" customHeight="1" x14ac:dyDescent="0.2">
      <c r="A16" s="504">
        <v>2014</v>
      </c>
      <c r="B16" s="502">
        <v>9274</v>
      </c>
      <c r="C16" s="502">
        <v>32906</v>
      </c>
      <c r="D16" s="502">
        <v>5167</v>
      </c>
      <c r="E16" s="502">
        <v>113</v>
      </c>
      <c r="F16" s="506"/>
      <c r="G16" s="502">
        <v>6263</v>
      </c>
      <c r="H16" s="502">
        <v>25900</v>
      </c>
      <c r="I16" s="502">
        <v>1</v>
      </c>
      <c r="J16" s="502">
        <v>332</v>
      </c>
      <c r="K16" s="499"/>
      <c r="L16" s="499"/>
      <c r="M16" s="499"/>
      <c r="N16" s="499"/>
      <c r="O16" s="499"/>
      <c r="P16" s="498"/>
      <c r="Q16" s="498"/>
      <c r="R16" s="507"/>
      <c r="T16" s="498"/>
      <c r="U16" s="498"/>
      <c r="V16" s="503"/>
      <c r="W16" s="503"/>
      <c r="X16" s="505"/>
      <c r="Y16" s="489"/>
      <c r="Z16" s="508"/>
      <c r="AA16" s="489"/>
      <c r="AB16" s="489"/>
      <c r="AC16" s="489"/>
      <c r="AD16" s="489"/>
      <c r="AE16" s="489"/>
      <c r="AF16" s="489"/>
      <c r="AG16" s="489"/>
      <c r="AH16" s="489"/>
      <c r="AI16" s="489"/>
      <c r="AJ16" s="489"/>
      <c r="AK16" s="489"/>
      <c r="AL16" s="489"/>
      <c r="AM16" s="489"/>
      <c r="AN16" s="489"/>
      <c r="AO16" s="489"/>
      <c r="AP16" s="489"/>
      <c r="AQ16" s="489"/>
      <c r="AR16" s="489"/>
      <c r="AS16" s="489"/>
      <c r="AT16" s="489"/>
      <c r="AU16" s="489"/>
      <c r="AV16" s="489"/>
      <c r="AW16" s="489"/>
      <c r="AX16" s="489"/>
      <c r="AY16" s="489"/>
      <c r="AZ16" s="489"/>
      <c r="BA16" s="489"/>
      <c r="BB16" s="489"/>
      <c r="BC16" s="489"/>
      <c r="BD16" s="489"/>
      <c r="BE16" s="489"/>
      <c r="BF16" s="489"/>
      <c r="BG16" s="489"/>
      <c r="BH16" s="489"/>
      <c r="BI16" s="489"/>
      <c r="BJ16" s="489"/>
      <c r="BK16" s="489"/>
      <c r="BL16" s="489"/>
      <c r="BM16" s="489"/>
      <c r="BN16" s="489"/>
    </row>
    <row r="17" spans="1:106" s="475" customFormat="1" ht="12.75" customHeight="1" x14ac:dyDescent="0.2">
      <c r="A17" s="504">
        <v>2015</v>
      </c>
      <c r="B17" s="502">
        <v>9706</v>
      </c>
      <c r="C17" s="502">
        <v>37917</v>
      </c>
      <c r="D17" s="502">
        <v>5286</v>
      </c>
      <c r="E17" s="502">
        <v>116</v>
      </c>
      <c r="F17" s="509"/>
      <c r="G17" s="502">
        <v>5976</v>
      </c>
      <c r="H17" s="502">
        <v>25694</v>
      </c>
      <c r="I17" s="502">
        <v>1</v>
      </c>
      <c r="J17" s="502">
        <v>359</v>
      </c>
      <c r="K17" s="499"/>
      <c r="L17" s="499"/>
      <c r="M17" s="499"/>
      <c r="N17" s="499"/>
      <c r="O17" s="499"/>
      <c r="P17" s="499"/>
      <c r="Q17" s="499"/>
      <c r="R17" s="482"/>
      <c r="T17" s="498"/>
      <c r="U17" s="498"/>
      <c r="V17" s="503"/>
      <c r="W17" s="503"/>
      <c r="X17" s="505"/>
      <c r="Y17" s="489"/>
      <c r="Z17" s="508"/>
      <c r="AA17" s="489"/>
      <c r="AB17" s="489"/>
      <c r="AC17" s="489"/>
      <c r="AD17" s="489"/>
      <c r="AE17" s="489"/>
      <c r="AF17" s="489"/>
      <c r="AG17" s="489"/>
      <c r="AH17" s="489"/>
      <c r="AI17" s="489"/>
      <c r="AJ17" s="489"/>
      <c r="AK17" s="489"/>
      <c r="AL17" s="489"/>
      <c r="AM17" s="489"/>
      <c r="AN17" s="489"/>
      <c r="AO17" s="489"/>
      <c r="AP17" s="489"/>
      <c r="AQ17" s="489"/>
      <c r="AR17" s="489"/>
      <c r="AS17" s="489"/>
      <c r="AT17" s="489"/>
      <c r="AU17" s="489"/>
      <c r="AV17" s="489"/>
      <c r="AW17" s="489"/>
      <c r="AX17" s="489"/>
      <c r="AY17" s="489"/>
      <c r="AZ17" s="489"/>
      <c r="BA17" s="489"/>
      <c r="BB17" s="489"/>
      <c r="BC17" s="489"/>
      <c r="BD17" s="489"/>
      <c r="BE17" s="489"/>
      <c r="BF17" s="489"/>
      <c r="BG17" s="489"/>
      <c r="BH17" s="489"/>
      <c r="BI17" s="489"/>
      <c r="BJ17" s="489"/>
      <c r="BK17" s="489"/>
      <c r="BL17" s="489"/>
      <c r="BM17" s="489"/>
      <c r="BN17" s="489"/>
    </row>
    <row r="18" spans="1:106" s="475" customFormat="1" ht="12.75" customHeight="1" x14ac:dyDescent="0.2">
      <c r="A18" s="504">
        <v>2016</v>
      </c>
      <c r="B18" s="502">
        <v>10793</v>
      </c>
      <c r="C18" s="502">
        <v>43442</v>
      </c>
      <c r="D18" s="502">
        <v>6482</v>
      </c>
      <c r="E18" s="502">
        <v>137</v>
      </c>
      <c r="F18" s="509"/>
      <c r="G18" s="502">
        <v>5741</v>
      </c>
      <c r="H18" s="502">
        <v>25471</v>
      </c>
      <c r="I18" s="502">
        <v>3</v>
      </c>
      <c r="J18" s="502">
        <v>309</v>
      </c>
      <c r="K18" s="499"/>
      <c r="L18" s="499"/>
      <c r="M18" s="499"/>
      <c r="N18" s="499"/>
      <c r="O18" s="499"/>
      <c r="P18" s="499"/>
      <c r="Q18" s="499"/>
      <c r="R18" s="510"/>
      <c r="T18" s="498"/>
      <c r="U18" s="498"/>
      <c r="V18" s="503"/>
      <c r="W18" s="503"/>
      <c r="X18" s="505"/>
      <c r="Y18" s="489"/>
      <c r="Z18" s="508"/>
      <c r="AA18" s="489"/>
      <c r="AB18" s="489"/>
      <c r="AC18" s="489"/>
      <c r="AD18" s="489"/>
      <c r="AE18" s="489"/>
      <c r="AF18" s="489"/>
      <c r="AG18" s="489"/>
      <c r="AH18" s="489"/>
      <c r="AI18" s="489"/>
      <c r="AJ18" s="489"/>
      <c r="AK18" s="489"/>
      <c r="AL18" s="489"/>
      <c r="AM18" s="489"/>
      <c r="AN18" s="489"/>
      <c r="AO18" s="489"/>
      <c r="AP18" s="489"/>
      <c r="AQ18" s="489"/>
      <c r="AR18" s="489"/>
      <c r="AS18" s="489"/>
      <c r="AT18" s="489"/>
      <c r="AU18" s="489"/>
      <c r="AV18" s="489"/>
      <c r="AW18" s="489"/>
      <c r="AX18" s="489"/>
      <c r="AY18" s="489"/>
      <c r="AZ18" s="489"/>
      <c r="BA18" s="489"/>
      <c r="BB18" s="489"/>
      <c r="BC18" s="489"/>
      <c r="BD18" s="489"/>
      <c r="BE18" s="489"/>
      <c r="BF18" s="489"/>
      <c r="BG18" s="489"/>
      <c r="BH18" s="489"/>
      <c r="BI18" s="489"/>
      <c r="BJ18" s="489"/>
      <c r="BK18" s="489"/>
      <c r="BL18" s="489"/>
      <c r="BM18" s="489"/>
      <c r="BN18" s="489"/>
    </row>
    <row r="19" spans="1:106" s="475" customFormat="1" ht="12.75" customHeight="1" x14ac:dyDescent="0.2">
      <c r="A19" s="511">
        <v>2017</v>
      </c>
      <c r="B19" s="512">
        <v>11713</v>
      </c>
      <c r="C19" s="512">
        <v>49947</v>
      </c>
      <c r="D19" s="512">
        <v>7356</v>
      </c>
      <c r="E19" s="512">
        <v>156</v>
      </c>
      <c r="F19" s="512"/>
      <c r="G19" s="512">
        <v>5510</v>
      </c>
      <c r="H19" s="512">
        <v>25302</v>
      </c>
      <c r="I19" s="512">
        <v>1</v>
      </c>
      <c r="J19" s="512">
        <v>293</v>
      </c>
      <c r="K19" s="499"/>
      <c r="L19" s="499"/>
      <c r="M19" s="499"/>
      <c r="N19" s="499"/>
      <c r="O19" s="499"/>
      <c r="P19" s="499"/>
      <c r="Q19" s="499"/>
      <c r="R19" s="482"/>
      <c r="T19" s="482"/>
      <c r="U19" s="482"/>
      <c r="V19" s="482"/>
      <c r="W19" s="482"/>
      <c r="X19" s="482"/>
      <c r="Y19" s="482"/>
      <c r="Z19" s="513"/>
      <c r="AA19" s="513"/>
      <c r="AB19" s="513"/>
      <c r="AC19" s="513"/>
      <c r="AD19" s="513"/>
      <c r="AE19" s="513"/>
      <c r="AF19" s="499"/>
      <c r="AG19" s="499"/>
      <c r="AH19" s="499"/>
      <c r="AI19" s="499"/>
      <c r="AJ19" s="489"/>
      <c r="AK19" s="499"/>
      <c r="AL19" s="489"/>
      <c r="AM19" s="499"/>
      <c r="AN19" s="499"/>
      <c r="AO19" s="499"/>
      <c r="AP19" s="499"/>
      <c r="AQ19" s="499"/>
      <c r="AR19" s="499"/>
      <c r="AS19" s="499"/>
      <c r="AT19" s="489"/>
      <c r="AU19" s="489"/>
      <c r="AV19" s="489"/>
      <c r="AX19" s="499"/>
      <c r="AY19" s="498"/>
      <c r="AZ19" s="498"/>
      <c r="BA19" s="498"/>
      <c r="BB19" s="498"/>
      <c r="BC19" s="498"/>
      <c r="BD19" s="498"/>
      <c r="BE19" s="498"/>
      <c r="BF19" s="498"/>
      <c r="BG19" s="498"/>
      <c r="BJ19" s="503"/>
      <c r="BK19" s="503"/>
      <c r="BL19" s="505"/>
      <c r="BM19" s="489"/>
      <c r="BN19" s="508"/>
      <c r="BO19" s="489"/>
      <c r="BP19" s="489"/>
      <c r="BQ19" s="489"/>
      <c r="BR19" s="489"/>
      <c r="BS19" s="489"/>
      <c r="BT19" s="489"/>
      <c r="BU19" s="489"/>
      <c r="BV19" s="489"/>
      <c r="BW19" s="489"/>
      <c r="BX19" s="489"/>
      <c r="BY19" s="489"/>
      <c r="BZ19" s="489"/>
      <c r="CA19" s="489"/>
      <c r="CB19" s="489"/>
      <c r="CC19" s="489"/>
      <c r="CD19" s="489"/>
      <c r="CE19" s="489"/>
      <c r="CF19" s="489"/>
      <c r="CG19" s="489"/>
      <c r="CH19" s="489"/>
      <c r="CI19" s="489"/>
      <c r="CJ19" s="489"/>
      <c r="CK19" s="489"/>
      <c r="CL19" s="489"/>
      <c r="CM19" s="489"/>
      <c r="CN19" s="489"/>
      <c r="CO19" s="489"/>
      <c r="CP19" s="489"/>
      <c r="CQ19" s="489"/>
      <c r="CR19" s="489"/>
      <c r="CS19" s="489"/>
      <c r="CT19" s="489"/>
      <c r="CU19" s="489"/>
      <c r="CV19" s="489"/>
      <c r="CW19" s="489"/>
      <c r="CX19" s="489"/>
      <c r="CY19" s="489"/>
      <c r="CZ19" s="489"/>
      <c r="DA19" s="489"/>
      <c r="DB19" s="489"/>
    </row>
    <row r="20" spans="1:106" s="515" customFormat="1" ht="12.75" customHeight="1" x14ac:dyDescent="0.2">
      <c r="A20" s="501" t="s">
        <v>510</v>
      </c>
      <c r="B20" s="514"/>
      <c r="C20" s="514"/>
      <c r="D20" s="514"/>
      <c r="E20" s="514"/>
      <c r="F20" s="514"/>
      <c r="G20" s="514"/>
      <c r="H20" s="514"/>
      <c r="I20" s="482"/>
      <c r="J20" s="482"/>
      <c r="K20" s="482"/>
      <c r="L20" s="482"/>
      <c r="M20" s="499"/>
      <c r="N20" s="499"/>
      <c r="O20" s="499"/>
      <c r="P20" s="499"/>
      <c r="Q20" s="499"/>
      <c r="R20" s="482"/>
      <c r="S20" s="475"/>
      <c r="T20" s="499"/>
      <c r="U20" s="499"/>
    </row>
    <row r="21" spans="1:106" s="515" customFormat="1" ht="14.25" customHeight="1" x14ac:dyDescent="0.2">
      <c r="L21" s="499"/>
      <c r="M21" s="499"/>
      <c r="N21" s="499"/>
      <c r="O21" s="499"/>
      <c r="P21" s="499"/>
      <c r="Q21" s="499"/>
      <c r="R21" s="482"/>
      <c r="S21" s="475"/>
      <c r="T21" s="499"/>
      <c r="U21" s="499"/>
    </row>
    <row r="22" spans="1:106" s="475" customFormat="1" ht="12.75" customHeight="1" x14ac:dyDescent="0.2">
      <c r="N22" s="482"/>
      <c r="O22" s="494"/>
      <c r="P22" s="494"/>
      <c r="Q22" s="494"/>
      <c r="R22" s="507"/>
      <c r="T22" s="487"/>
      <c r="U22" s="487"/>
      <c r="V22" s="489"/>
      <c r="W22" s="489"/>
      <c r="X22" s="489"/>
      <c r="Y22" s="489"/>
    </row>
    <row r="23" spans="1:106" s="475" customFormat="1" ht="12.75" customHeight="1" x14ac:dyDescent="0.2">
      <c r="N23" s="482"/>
      <c r="O23" s="494"/>
      <c r="P23" s="494"/>
      <c r="Q23" s="494"/>
      <c r="R23" s="482"/>
      <c r="T23" s="499"/>
      <c r="U23" s="499"/>
      <c r="V23" s="501"/>
      <c r="W23" s="501"/>
      <c r="X23" s="501"/>
      <c r="Y23" s="489"/>
    </row>
    <row r="24" spans="1:106" s="515" customFormat="1" ht="14.25" customHeight="1" x14ac:dyDescent="0.2">
      <c r="N24" s="482"/>
      <c r="O24" s="494"/>
      <c r="P24" s="494"/>
      <c r="Q24" s="494"/>
      <c r="R24" s="510"/>
      <c r="S24" s="475"/>
    </row>
  </sheetData>
  <mergeCells count="2">
    <mergeCell ref="B6:E6"/>
    <mergeCell ref="G6:J6"/>
  </mergeCells>
  <pageMargins left="0.7" right="0.7" top="0.75" bottom="0.75" header="0.3" footer="0.3"/>
  <pageSetup paperSize="9" scale="80" fitToHeight="0" orientation="portrait" r:id="rId1"/>
  <headerFooter>
    <oddHeader>&amp;R&amp;"Arial,Fet"HUSBILAR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35</vt:i4>
      </vt:variant>
    </vt:vector>
  </HeadingPairs>
  <TitlesOfParts>
    <vt:vector size="35" baseType="lpstr">
      <vt:lpstr>Fordon 2017</vt:lpstr>
      <vt:lpstr>Mer om statistiken</vt:lpstr>
      <vt:lpstr>Innehåll_Content</vt:lpstr>
      <vt:lpstr>PB Tab 1-2</vt:lpstr>
      <vt:lpstr>PB Tab 3-4</vt:lpstr>
      <vt:lpstr>PB Tab 5</vt:lpstr>
      <vt:lpstr>PB Tab 6 -7</vt:lpstr>
      <vt:lpstr>PB Tab 8</vt:lpstr>
      <vt:lpstr>PB Tab 9</vt:lpstr>
      <vt:lpstr>LB Tab 1-3</vt:lpstr>
      <vt:lpstr>LB Tab 4-5</vt:lpstr>
      <vt:lpstr>LB Tab 6-7</vt:lpstr>
      <vt:lpstr>LB Tab 8</vt:lpstr>
      <vt:lpstr>LB Tab 9-10</vt:lpstr>
      <vt:lpstr>BU Tab 1-3</vt:lpstr>
      <vt:lpstr>BU Tab 4-5</vt:lpstr>
      <vt:lpstr>MC Tab 1-2</vt:lpstr>
      <vt:lpstr>MC Tab 3-4</vt:lpstr>
      <vt:lpstr>MP Tab 1-2</vt:lpstr>
      <vt:lpstr>MP Tab 3</vt:lpstr>
      <vt:lpstr>TR Tab 1-2</vt:lpstr>
      <vt:lpstr>TR Tab 3-4</vt:lpstr>
      <vt:lpstr>TS Tab 1-2</vt:lpstr>
      <vt:lpstr>SL Tab 1-2</vt:lpstr>
      <vt:lpstr>SL Tab 3-4</vt:lpstr>
      <vt:lpstr>RS Tab 1</vt:lpstr>
      <vt:lpstr>RS Tab 2</vt:lpstr>
      <vt:lpstr>RS Tab 3</vt:lpstr>
      <vt:lpstr>RS Tab 4</vt:lpstr>
      <vt:lpstr>RS Tab 5</vt:lpstr>
      <vt:lpstr>RS Tab 6</vt:lpstr>
      <vt:lpstr>KÖ Tab 1 </vt:lpstr>
      <vt:lpstr>KÖ Tab 2</vt:lpstr>
      <vt:lpstr>KÖ Tab 3-4</vt:lpstr>
      <vt:lpstr>Teckenförklaringar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Anette Myhr</cp:lastModifiedBy>
  <cp:lastPrinted>2018-03-08T10:46:38Z</cp:lastPrinted>
  <dcterms:created xsi:type="dcterms:W3CDTF">2007-06-06T17:47:08Z</dcterms:created>
  <dcterms:modified xsi:type="dcterms:W3CDTF">2018-03-08T10:46:56Z</dcterms:modified>
</cp:coreProperties>
</file>