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atistikproduktion\2105_Tele\2023\Publicering\"/>
    </mc:Choice>
  </mc:AlternateContent>
  <xr:revisionPtr revIDLastSave="0" documentId="13_ncr:1_{CD9B352A-B0D5-466A-B678-50BB3D34BA47}" xr6:coauthVersionLast="47" xr6:coauthVersionMax="47" xr10:uidLastSave="{00000000-0000-0000-0000-000000000000}"/>
  <bookViews>
    <workbookView xWindow="28680" yWindow="-120" windowWidth="51840" windowHeight="21120" tabRatio="785" xr2:uid="{00000000-000D-0000-FFFF-FFFF00000000}"/>
  </bookViews>
  <sheets>
    <sheet name="Titel" sheetId="47" r:id="rId1"/>
    <sheet name="Innehåll_Content" sheetId="38" r:id="rId2"/>
    <sheet name="Kort om statistiken" sheetId="42" r:id="rId3"/>
    <sheet name="Tabell 1" sheetId="1" r:id="rId4"/>
    <sheet name="Tabell 2" sheetId="4" r:id="rId5"/>
    <sheet name="Tabell 3" sheetId="5" r:id="rId6"/>
    <sheet name="Tabell 4" sheetId="6" r:id="rId7"/>
    <sheet name="Tabell 5" sheetId="15" r:id="rId8"/>
    <sheet name="Tabell 6" sheetId="18" r:id="rId9"/>
    <sheet name="Tabell 7" sheetId="20" r:id="rId10"/>
    <sheet name="Tabell 8" sheetId="22" r:id="rId11"/>
    <sheet name="Tabell 9" sheetId="26" r:id="rId12"/>
    <sheet name="Tabell 10" sheetId="37" r:id="rId13"/>
    <sheet name="Teckenförklaring" sheetId="46" r:id="rId14"/>
  </sheets>
  <externalReferences>
    <externalReference r:id="rId15"/>
    <externalReference r:id="rId16"/>
  </externalReferences>
  <definedNames>
    <definedName name="_ftn1" localSheetId="12">'Tabell 10'!#REF!</definedName>
    <definedName name="_ftn1" localSheetId="8">'Tabell 6'!#REF!</definedName>
    <definedName name="_ftn1" localSheetId="13">Teckenförklaring!#REF!</definedName>
    <definedName name="_ftnref1" localSheetId="8">'Tabell 6'!#REF!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Innehåll_Content!$A:$K</definedName>
    <definedName name="_xlnm.Print_Area" localSheetId="2">'Kort om statistiken'!$A:$A</definedName>
    <definedName name="_xlnm.Print_Area" localSheetId="3">'Tabell 1'!$A$1:$F$35</definedName>
    <definedName name="_xlnm.Print_Area" localSheetId="12">'Tabell 10'!$A$1:$I$17</definedName>
    <definedName name="_xlnm.Print_Area" localSheetId="4">'Tabell 2'!$A$1:$AB$18</definedName>
    <definedName name="_xlnm.Print_Area" localSheetId="5">'Tabell 3'!$B$1:$Z$12</definedName>
    <definedName name="_xlnm.Print_Area" localSheetId="6">'Tabell 4'!$A$1:$AA$11</definedName>
    <definedName name="_xlnm.Print_Area" localSheetId="7">'Tabell 5'!$A$1:$T$13</definedName>
    <definedName name="_xlnm.Print_Area" localSheetId="8">'Tabell 6'!$A$1:$K$19</definedName>
    <definedName name="_xlnm.Print_Area" localSheetId="9">'Tabell 7'!$A$1:$L$13</definedName>
    <definedName name="_xlnm.Print_Area" localSheetId="10">'Tabell 8'!$A$1:$I$11</definedName>
    <definedName name="_xlnm.Print_Area" localSheetId="11">'Tabell 9'!$A$1:$W$14</definedName>
    <definedName name="_xlnm.Print_Area" localSheetId="13">Teckenförklaring!$A$1:$E$12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2" l="1"/>
  <c r="F7" i="20" l="1"/>
  <c r="F7" i="22" l="1"/>
</calcChain>
</file>

<file path=xl/sharedStrings.xml><?xml version="1.0" encoding="utf-8"?>
<sst xmlns="http://schemas.openxmlformats.org/spreadsheetml/2006/main" count="256" uniqueCount="180">
  <si>
    <t>Totalt</t>
  </si>
  <si>
    <t>Män</t>
  </si>
  <si>
    <t>Kvinnor</t>
  </si>
  <si>
    <t>Typ av tjänst</t>
  </si>
  <si>
    <t>- nationell trafik</t>
  </si>
  <si>
    <t>- till utlandet</t>
  </si>
  <si>
    <t>Typ av abonnemang</t>
  </si>
  <si>
    <t>Population, antal</t>
  </si>
  <si>
    <t>Svarande, %</t>
  </si>
  <si>
    <t>Summa investeringar</t>
  </si>
  <si>
    <t>- till mobilnät</t>
  </si>
  <si>
    <t>- till fasta nätet</t>
  </si>
  <si>
    <t>Utgående samtal från mobiltelefon</t>
  </si>
  <si>
    <t xml:space="preserve">Totalt      </t>
  </si>
  <si>
    <t>Mobila tjänster samtal</t>
  </si>
  <si>
    <t>Fasta telefonitjänster</t>
  </si>
  <si>
    <t>Antal från mobil utgående SMS*</t>
  </si>
  <si>
    <t>Antal från mobil utgående MMS**</t>
  </si>
  <si>
    <t>- övrigt</t>
  </si>
  <si>
    <t>Kontaktperson:</t>
  </si>
  <si>
    <t>Andreas Holmström</t>
  </si>
  <si>
    <t>Trafikanalys</t>
  </si>
  <si>
    <t>tel: 010-414 42 13, e-post: andreas.holmstrom@trafa.se</t>
  </si>
  <si>
    <t xml:space="preserve">    20–49       </t>
  </si>
  <si>
    <t>Teckenförklaring</t>
  </si>
  <si>
    <t>Explanation of symbols</t>
  </si>
  <si>
    <t>.</t>
  </si>
  <si>
    <t>uppgift kan inte förekomma</t>
  </si>
  <si>
    <t>not applicable</t>
  </si>
  <si>
    <t>..</t>
  </si>
  <si>
    <t>uppgift inte tillgänglig eller alltför osäker för att anges</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</si>
  <si>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</si>
  <si>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</si>
  <si>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</si>
  <si>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</si>
  <si>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</si>
  <si>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</si>
  <si>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</si>
  <si>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</si>
  <si>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</si>
  <si>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</si>
  <si>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</si>
  <si>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</si>
  <si>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Abonnemang fast telefoni</t>
  </si>
  <si>
    <t>- varav IP-telefoni</t>
  </si>
  <si>
    <t>Mobila teletjänster</t>
  </si>
  <si>
    <t>- nationell trafik till fasta nätet</t>
  </si>
  <si>
    <t>- till utlandet (fast och mobilt nät)</t>
  </si>
  <si>
    <t>- nationell trafik till mobilnät</t>
  </si>
  <si>
    <r>
      <t xml:space="preserve">Svarande, antal </t>
    </r>
    <r>
      <rPr>
        <i/>
        <vertAlign val="superscript"/>
        <sz val="10"/>
        <rFont val="Arial"/>
        <family val="2"/>
      </rPr>
      <t>*</t>
    </r>
  </si>
  <si>
    <t>*  Frågeformuleringen för fast telefoniverksamhet och fasta bredbandsnät har ändrats 2017 vilket är orsaken till en stor förändring.</t>
  </si>
  <si>
    <t xml:space="preserve">  *  Short Message Service         </t>
  </si>
  <si>
    <t>**  Multimedia Messaging Service</t>
  </si>
  <si>
    <t>Fast telefoniverksamhet</t>
  </si>
  <si>
    <t xml:space="preserve">Område </t>
  </si>
  <si>
    <t>Antal svarande organiationer</t>
  </si>
  <si>
    <t>Antal svarande per område*</t>
  </si>
  <si>
    <t>Mobilabonnemang</t>
  </si>
  <si>
    <t>Fast telefoni</t>
  </si>
  <si>
    <t>Fast bredband</t>
  </si>
  <si>
    <t>Traditionell betal-tv</t>
  </si>
  <si>
    <t>Annan elektronisk kommunikation**</t>
  </si>
  <si>
    <t>* Här ingår endast de som besvarat enkäten. Det görs ingen uppräkning av värden för de organisationer som ej svarat. De bedöms dock ha liten påverkan på branschen. Varje svarande kan vara aktiv inom flera områden.</t>
  </si>
  <si>
    <t>0–9</t>
  </si>
  <si>
    <t>10-19</t>
  </si>
  <si>
    <t xml:space="preserve">  50–249</t>
  </si>
  <si>
    <t xml:space="preserve">   250-</t>
  </si>
  <si>
    <t>Antal heltidsanställda</t>
  </si>
  <si>
    <t>Andel kvinnor</t>
  </si>
  <si>
    <t>Källa/Source: Trafikanalys, PTS</t>
  </si>
  <si>
    <t>Post- och telestyrelsen (producent):</t>
  </si>
  <si>
    <t>Karin Fransén</t>
  </si>
  <si>
    <t>e-post: karin.fransen@pts.se</t>
  </si>
  <si>
    <t>Ändamål och innehåll</t>
  </si>
  <si>
    <t>Statistikens framställning</t>
  </si>
  <si>
    <t>Statistikens kvalitet</t>
  </si>
  <si>
    <t>Tabell 1</t>
  </si>
  <si>
    <t>Tabell 2</t>
  </si>
  <si>
    <t xml:space="preserve">Tabell 3 </t>
  </si>
  <si>
    <t>Tabell 4</t>
  </si>
  <si>
    <t>Tabell 5</t>
  </si>
  <si>
    <t>Tabell 6</t>
  </si>
  <si>
    <t>Tabell 7</t>
  </si>
  <si>
    <t>Tabell 8</t>
  </si>
  <si>
    <t>Tabell 9</t>
  </si>
  <si>
    <t>Tabell 10</t>
  </si>
  <si>
    <t>Fast bredbandsnät (inklusive passiv och aktiv utrustning)*</t>
  </si>
  <si>
    <t>Televerksamhet ingår i Sveriges Officiella Statistik. Trafikanalys publicerar årligen tabeller och figurer som beskriver den svenska telemarknaden utifrån antal abonnemang, trafikvolymer, investeringar och anställda.</t>
  </si>
  <si>
    <t>För att minska uppgiftslämnarbördan sker gemensam datainsamling med Post- och telestyrelsen (PTS). Rampopulationen består av företag som anmält till PTS att de avser bedriva televerksamhet enligt Lagen om elektronisk kommunikation, LEK, 2 kap 1 §.</t>
  </si>
  <si>
    <t>http://statistik.pts.se/svensk-telekommarknad</t>
  </si>
  <si>
    <t>Tillförlitligheten bedöms sammantaget vara god för variablerna i undersökningen. De osäkerhetskällor som bedöms kunna ha betydelse för tillförlitligheten i undersökningen är bortfall och mätfel.</t>
  </si>
  <si>
    <t>Kort om statistiken/The Statistics in Brief</t>
  </si>
  <si>
    <t>Statistical quality</t>
  </si>
  <si>
    <t>Generating the statistics</t>
  </si>
  <si>
    <t>Purpose and content of the statistics</t>
  </si>
  <si>
    <t>Overall, the reliability is judged to be good for the variables in the survey. The sources of uncertainty that are judged to be important for the reliability of the survey are dropouts and measurement errors.</t>
  </si>
  <si>
    <t>https://statistik.pts.se/en/the-swedish-telecommunications-market/</t>
  </si>
  <si>
    <t>Every year PTS also publishes a report and statistics that shed light on the Swedish telecommunications market. There are more detailed descriptions of concepts and terms used in this publication. PTS report Swedish telecom market and statistics can be downloaded from the following page:</t>
  </si>
  <si>
    <t>Varje år ger även PTS ut en rapport och statistik som belyser den svenska telemarknaden. Där finns mer utförliga beskrivningar av begrepp och termer som används i denna publikation. PTS rapport Svensk telekommarknad och statistik finns att hämta på följande sida:</t>
  </si>
  <si>
    <t>Telecommunication are included in Sweden's Official Statistics. Traffic Analysis annually publishes tables and figures that describe the Swedish telecommunications market based on the number of subscriptions, traffic volumes, investments and employees.</t>
  </si>
  <si>
    <t>In order to reduce the reporting burden, joint data collection takes place with the Swedish Post and Telecom Authority (PTS). The population consists of companies that have notified PTS that they intend to conduct telecommunications operations in accordance with the Electronic Communications Act, LEK, 2 chapter 1 §.</t>
  </si>
  <si>
    <t>** Med annan elektronisk kommunikation avses att organisationen är verksam inom områden inom elektronisk kommunikation som inte ingår i ovan områden (t ex samtrafik, svartfiber, våglängder, datakommunikationstjänster m.m.)</t>
  </si>
  <si>
    <t xml:space="preserve">* Här ingår endast de som besvarat enkäten. Det görs ingen uppräkning av värden för de organisationer som ej svarat. De bedöms dock ha liten påverkan på branschen. </t>
  </si>
  <si>
    <t>Mobilnät (investeringar i GSM, UMTS, LTE och 5G)</t>
  </si>
  <si>
    <t>Övriga investeringar (inkl datorer och datorstyrd utrustning)</t>
  </si>
  <si>
    <t>Innehåll/Content</t>
  </si>
  <si>
    <t>Tabell 1 Antal organisationer i populationen, 1994–2022</t>
  </si>
  <si>
    <t>Table 1 Number of organisations in the population, 1994–2022</t>
  </si>
  <si>
    <t>Tabell 5 Investeringar (materiella) i teleutrustning 2003–2022, miljoner kronor</t>
  </si>
  <si>
    <t>Table 5 Investments (tangible) in telecommunications 2003–2022, SEK Million</t>
  </si>
  <si>
    <t>Organisationsstorlek efter antal heltidsanställda inom telekom*</t>
  </si>
  <si>
    <t>Organisationsstorlek efter antal heltidsanställda inom telekom</t>
  </si>
  <si>
    <t>Televerksamhet 2022</t>
  </si>
  <si>
    <t>Telecommunications 2022</t>
  </si>
  <si>
    <t>Tabell 2 Antal abonnemang per 31 december 1999–2022, 1000-tal</t>
  </si>
  <si>
    <t xml:space="preserve">Table 2 Number of subscriptions per December 31 1999–2022, thousands </t>
  </si>
  <si>
    <t>-varav företag 2022</t>
  </si>
  <si>
    <t>Tabell 4 Mobiltelefoni: fördelning av utgående trafikminuter efter typ av tjänst 1999–2022, miljoner minuter</t>
  </si>
  <si>
    <t>Table 4 Mobile telephone services: breakdown of volume by type of service 1999–2022, millions of traffic minutes</t>
  </si>
  <si>
    <t>- varav PSTN/ISDN *</t>
  </si>
  <si>
    <t>Internetabonnemang **</t>
  </si>
  <si>
    <t>- varav aktiva kontantkort ***</t>
  </si>
  <si>
    <t>- varav abonnemang som har använt UMTS****</t>
  </si>
  <si>
    <t>- varav abonnemang som har använt LTE****</t>
  </si>
  <si>
    <t xml:space="preserve"> * PSDN Fasta teletjänster via traditionellt nät / ISDN Fasta teletjänster via digitalt flertjänstnät</t>
  </si>
  <si>
    <t>** Internetabonnemang avser både fast bredbandsanslutning och mobil bredbandsanslutning. Med mobil bredbandsanslutning avses abonnemang som inkluderar data- med eller utan samtal.</t>
  </si>
  <si>
    <t>1 149</t>
  </si>
  <si>
    <t>1 435</t>
  </si>
  <si>
    <t>1 694</t>
  </si>
  <si>
    <t>2 009</t>
  </si>
  <si>
    <t>2 355</t>
  </si>
  <si>
    <t>2 733</t>
  </si>
  <si>
    <t>3 167</t>
  </si>
  <si>
    <t>3 574</t>
  </si>
  <si>
    <t>4 037</t>
  </si>
  <si>
    <t>4 471</t>
  </si>
  <si>
    <t>4 790</t>
  </si>
  <si>
    <t>5 081</t>
  </si>
  <si>
    <t>5 381</t>
  </si>
  <si>
    <t>5 607</t>
  </si>
  <si>
    <t>5 742</t>
  </si>
  <si>
    <t>5 849</t>
  </si>
  <si>
    <t>5 954</t>
  </si>
  <si>
    <t>6 056</t>
  </si>
  <si>
    <t>Antal organisationer i populationen, 1994–2022</t>
  </si>
  <si>
    <t>Number of organisations in the population, 1994–2022</t>
  </si>
  <si>
    <t>Antal abonnemang per 31 december 1999–2022, 1000-tal</t>
  </si>
  <si>
    <t xml:space="preserve">Number of subscriptions per December 31 1999–2022, thousands </t>
  </si>
  <si>
    <t>Fast telefoni: fördelning av utgående trafikminuter efter typ av tjänst 2000–2022, miljoner minuter</t>
  </si>
  <si>
    <t>Public telephone services: breakdown of volume by type of service 2000–2022, millions of traffic minutes</t>
  </si>
  <si>
    <t>Mobiltelefoni: fördelning av utgående trafikminuter efter typ av tjänst 1999–2022, miljoner minuter</t>
  </si>
  <si>
    <t xml:space="preserve">Mobile telephone services: breakdown of volume by type of service 1999–2022, millions of traffic minutes </t>
  </si>
  <si>
    <t>Mobiltelefoni: fördelning av antal samtal efter typ av tjänst 2004–2022, miljoner</t>
  </si>
  <si>
    <t>Mobile telephone services: breakdown of volume by type of service 2004–2022, millions</t>
  </si>
  <si>
    <t>Population och svarsfrekvens 2022</t>
  </si>
  <si>
    <t>Population and response rate 2022</t>
  </si>
  <si>
    <t>*** Aktivt innebär använd senaste 3 månaderna **** Ett abonnemang kan använda både UMTS, LTE och NR</t>
  </si>
  <si>
    <t>Publiceringsdatum: 2023-09-01</t>
  </si>
  <si>
    <t>- varav abonnemang som har använt NR-nät (5G)****</t>
  </si>
  <si>
    <t>Tabell 3 Fast telefoni: fördelning av utgående trafikminuter efter typ av tjänst 2000–2022, miljoner minuter</t>
  </si>
  <si>
    <t>Table 3 Public telephone services: breakdown of volume by type of service 2000–2022, millions of traffic minutes</t>
  </si>
  <si>
    <t>Tabell 9 Mobiltelefoni: fördelning av antal samtal efter typ av tjänst  2004–2022, miljoner</t>
  </si>
  <si>
    <t>Table 9 Mobile telephone services: breakdown of volume by type of service 2004–2022, millions</t>
  </si>
  <si>
    <t>Tabell 10 Population och svarsfrekvens 2022</t>
  </si>
  <si>
    <t>Table 10 Population and response rate 2022</t>
  </si>
  <si>
    <t>Tabell 8 Antal heltidsanställda inom telekommunikation fördelade på kön 2020–2022</t>
  </si>
  <si>
    <t>Table 8 Number of employees at full time within telecommunications by sex 2020–2022</t>
  </si>
  <si>
    <t>Tabell 7 Antal heltidsanställda efter företagsstorlek 2020–2022</t>
  </si>
  <si>
    <t>Table 7 Number of full time employees by enterprise size 2020–2022</t>
  </si>
  <si>
    <t>Tabell 6 Antal organisationer efter företagsstorlek 2020–2022</t>
  </si>
  <si>
    <t>Table 6 Number of organizations by enterprise size 2020–2022</t>
  </si>
  <si>
    <t>Antal heltidsanställda efter företagsstorlek 2020–2022</t>
  </si>
  <si>
    <t>Number of full time employees by enterprise size 2020–2022</t>
  </si>
  <si>
    <t>Antal heltidsanställda inom telekommunikation fördelade på kön 2020–2022</t>
  </si>
  <si>
    <t>Number of employees at full time within telecommunications by sex 2020–2022</t>
  </si>
  <si>
    <t>Investeringar (materiella) i teleutrustning 2003–2022, miljoner kronor</t>
  </si>
  <si>
    <t>Investments (tangible) in telecommunications 2003–2022, SEK Million</t>
  </si>
  <si>
    <t>Antal organisationer efter företagsstorlek 2020–2022</t>
  </si>
  <si>
    <t>Number of organizations by enterprise size 2020–2022</t>
  </si>
  <si>
    <t xml:space="preserve">                                                          Statistik 2023:30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</si>
</sst>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r&quot;"/>
    <numFmt numFmtId="165" formatCode="#,##0.000"/>
  </numFmts>
  <fonts count="41"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b/>
      <sz val="10"/>
      <name val="Helvetica"/>
      <family val="2"/>
    </font>
    <font>
      <sz val="10"/>
      <name val="Helvetica"/>
      <family val="2"/>
    </font>
    <font>
      <vertAlign val="superscript"/>
      <sz val="10"/>
      <name val="Arial"/>
      <family val="2"/>
    </font>
    <font>
      <i/>
      <sz val="9"/>
      <name val="Arial"/>
      <family val="2"/>
    </font>
    <font>
      <sz val="10"/>
      <name val="Arial"/>
      <family val="2"/>
    </font>
    <font>
      <b/>
      <sz val="10"/>
      <color indexed="10"/>
      <name val="Arial"/>
      <family val="2"/>
    </font>
    <font>
      <sz val="10"/>
      <color indexed="10"/>
      <name val="Arial"/>
      <family val="2"/>
    </font>
    <font>
      <i/>
      <sz val="10"/>
      <color indexed="10"/>
      <name val="Arial"/>
      <family val="2"/>
    </font>
    <font>
      <sz val="10"/>
      <color indexed="48"/>
      <name val="Arial"/>
      <family val="2"/>
    </font>
    <font>
      <i/>
      <sz val="9"/>
      <color indexed="10"/>
      <name val="Arial"/>
      <family val="2"/>
    </font>
    <font>
      <sz val="10"/>
      <name val="Arial"/>
      <family val="2"/>
    </font>
    <font>
      <b/>
      <i/>
      <sz val="10"/>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theme="1"/>
      <name val="Arial"/>
      <family val="2"/>
      <scheme val="minor"/>
    </font>
    <font>
      <b/>
      <sz val="10"/>
      <name val="Arial"/>
      <family val="2"/>
      <scheme val="major"/>
    </font>
    <font>
      <sz val="10"/>
      <name val="Arial"/>
      <family val="2"/>
      <scheme val="major"/>
    </font>
    <font>
      <u/>
      <sz val="9"/>
      <color indexed="12"/>
      <name val="Arial"/>
      <family val="2"/>
    </font>
    <font>
      <b/>
      <sz val="9"/>
      <name val="Arial"/>
      <family val="2"/>
    </font>
    <font>
      <sz val="10"/>
      <name val="Arial"/>
      <family val="2"/>
    </font>
    <font>
      <i/>
      <vertAlign val="superscript"/>
      <sz val="10"/>
      <name val="Arial"/>
      <family val="2"/>
    </font>
    <font>
      <sz val="10"/>
      <color rgb="FFFF0000"/>
      <name val="Arial"/>
      <family val="2"/>
    </font>
    <font>
      <vertAlign val="superscript"/>
      <sz val="10"/>
      <color indexed="48"/>
      <name val="Arial"/>
      <family val="2"/>
    </font>
    <font>
      <sz val="9"/>
      <color theme="0"/>
      <name val="Arial"/>
      <family val="2"/>
    </font>
    <font>
      <b/>
      <sz val="16"/>
      <color theme="0"/>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52AF32"/>
        <bgColor indexed="64"/>
      </patternFill>
    </fill>
    <fill>
      <patternFill patternType="solid">
        <fgColor indexed="65"/>
        <bgColor theme="0"/>
      </patternFill>
    </fill>
    <fill>
      <patternFill patternType="solid">
        <fgColor theme="4"/>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36">
    <xf numFmtId="0" fontId="0" fillId="0" borderId="0">
      <alignment vertical="top"/>
    </xf>
    <xf numFmtId="0" fontId="12" fillId="0" borderId="0" applyNumberFormat="0" applyFill="0" applyBorder="0" applyAlignment="0" applyProtection="0">
      <alignment vertical="top"/>
      <protection locked="0"/>
    </xf>
    <xf numFmtId="0" fontId="7" fillId="0" borderId="0"/>
    <xf numFmtId="0" fontId="30" fillId="0" borderId="0"/>
    <xf numFmtId="9" fontId="7" fillId="0" borderId="0" applyFill="0" applyBorder="0" applyAlignment="0" applyProtection="0"/>
    <xf numFmtId="0" fontId="29" fillId="0" borderId="0" applyNumberFormat="0" applyFill="0" applyBorder="0" applyAlignment="0" applyProtection="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35" fillId="0" borderId="0" applyFont="0" applyFill="0" applyBorder="0" applyAlignment="0" applyProtection="0"/>
    <xf numFmtId="0" fontId="7" fillId="0" borderId="0">
      <alignment vertical="top"/>
    </xf>
    <xf numFmtId="0" fontId="1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0" fontId="7" fillId="0" borderId="0">
      <alignment vertical="top"/>
    </xf>
  </cellStyleXfs>
  <cellXfs count="299">
    <xf numFmtId="0" fontId="0" fillId="0" borderId="0" xfId="0" applyAlignment="1"/>
    <xf numFmtId="0" fontId="8" fillId="0" borderId="0" xfId="0" applyFont="1" applyAlignment="1">
      <alignment vertical="top" wrapText="1"/>
    </xf>
    <xf numFmtId="3" fontId="8" fillId="0" borderId="0" xfId="0" applyNumberFormat="1" applyFont="1" applyAlignment="1">
      <alignment horizontal="right" vertical="top" wrapText="1"/>
    </xf>
    <xf numFmtId="0" fontId="8" fillId="0" borderId="0" xfId="0" applyFont="1" applyAlignment="1">
      <alignment horizontal="right" vertical="top" wrapText="1"/>
    </xf>
    <xf numFmtId="0" fontId="8" fillId="0" borderId="0" xfId="0" applyFont="1" applyAlignment="1"/>
    <xf numFmtId="0" fontId="8" fillId="0" borderId="0" xfId="0" quotePrefix="1" applyFont="1" applyAlignment="1">
      <alignment horizontal="right" vertical="top" wrapText="1"/>
    </xf>
    <xf numFmtId="3" fontId="8" fillId="0" borderId="0" xfId="0" quotePrefix="1" applyNumberFormat="1" applyFont="1" applyAlignment="1">
      <alignment horizontal="right" vertical="top" wrapText="1"/>
    </xf>
    <xf numFmtId="0" fontId="9" fillId="0" borderId="0" xfId="0" applyFont="1" applyAlignment="1">
      <alignment vertical="top" wrapText="1"/>
    </xf>
    <xf numFmtId="3" fontId="8" fillId="0" borderId="0" xfId="0" applyNumberFormat="1" applyFont="1" applyAlignment="1"/>
    <xf numFmtId="0" fontId="9" fillId="0" borderId="0" xfId="0" applyFont="1" applyAlignment="1">
      <alignment horizontal="right" vertical="top" wrapText="1"/>
    </xf>
    <xf numFmtId="0" fontId="9" fillId="0" borderId="0" xfId="0" applyFont="1" applyAlignment="1"/>
    <xf numFmtId="0" fontId="11" fillId="0" borderId="0" xfId="0" applyFont="1" applyAlignment="1">
      <alignment horizontal="right" vertical="top" wrapText="1"/>
    </xf>
    <xf numFmtId="0" fontId="13" fillId="0" borderId="0" xfId="0" applyFont="1" applyAlignment="1"/>
    <xf numFmtId="0" fontId="14" fillId="0" borderId="0" xfId="0" applyFont="1" applyAlignment="1"/>
    <xf numFmtId="3" fontId="8" fillId="0" borderId="0" xfId="0" applyNumberFormat="1" applyFont="1" applyAlignment="1">
      <alignment horizontal="right" vertical="center" wrapText="1"/>
    </xf>
    <xf numFmtId="0" fontId="11" fillId="0" borderId="0" xfId="0" applyFont="1" applyAlignment="1"/>
    <xf numFmtId="0" fontId="10" fillId="0" borderId="0" xfId="0" applyFont="1" applyAlignment="1"/>
    <xf numFmtId="0" fontId="10" fillId="0" borderId="1" xfId="0" applyFont="1" applyBorder="1" applyAlignment="1"/>
    <xf numFmtId="0" fontId="16" fillId="0" borderId="0" xfId="0" applyFont="1">
      <alignment vertical="top"/>
    </xf>
    <xf numFmtId="0" fontId="9" fillId="0" borderId="1" xfId="0" applyFont="1" applyBorder="1" applyAlignment="1">
      <alignment vertical="top" wrapText="1"/>
    </xf>
    <xf numFmtId="0" fontId="8" fillId="0" borderId="1" xfId="0" applyFont="1" applyBorder="1" applyAlignment="1">
      <alignment vertical="top" wrapText="1"/>
    </xf>
    <xf numFmtId="0" fontId="11" fillId="0" borderId="0" xfId="0" quotePrefix="1" applyFont="1" applyAlignment="1">
      <alignment vertical="top" wrapText="1"/>
    </xf>
    <xf numFmtId="1" fontId="8" fillId="0" borderId="0" xfId="0" applyNumberFormat="1" applyFont="1" applyAlignment="1"/>
    <xf numFmtId="0" fontId="11" fillId="0" borderId="2" xfId="0" applyFont="1" applyBorder="1" applyAlignment="1">
      <alignment vertical="top" wrapText="1"/>
    </xf>
    <xf numFmtId="0" fontId="9" fillId="0" borderId="0" xfId="0" applyFont="1">
      <alignment vertical="top"/>
    </xf>
    <xf numFmtId="0" fontId="11" fillId="0" borderId="2" xfId="0" applyFont="1" applyBorder="1" applyAlignment="1">
      <alignment horizontal="right" wrapText="1"/>
    </xf>
    <xf numFmtId="0" fontId="9" fillId="2" borderId="0" xfId="0" applyFont="1" applyFill="1" applyAlignment="1"/>
    <xf numFmtId="0" fontId="0" fillId="2" borderId="0" xfId="0" applyFill="1" applyAlignment="1"/>
    <xf numFmtId="0" fontId="11" fillId="2" borderId="0" xfId="0" applyFont="1" applyFill="1" applyAlignment="1">
      <alignment horizontal="right" wrapText="1"/>
    </xf>
    <xf numFmtId="0" fontId="9" fillId="2" borderId="0" xfId="0" applyFont="1" applyFill="1" applyAlignment="1">
      <alignment horizontal="right"/>
    </xf>
    <xf numFmtId="0" fontId="8" fillId="2" borderId="0" xfId="0" applyFont="1" applyFill="1" applyAlignment="1">
      <alignment horizontal="right"/>
    </xf>
    <xf numFmtId="0" fontId="8" fillId="2" borderId="0" xfId="0" applyFont="1" applyFill="1" applyAlignment="1"/>
    <xf numFmtId="1" fontId="8" fillId="2" borderId="0" xfId="0" applyNumberFormat="1" applyFont="1" applyFill="1" applyAlignment="1">
      <alignment horizontal="right" vertical="center" wrapText="1"/>
    </xf>
    <xf numFmtId="3" fontId="11" fillId="0" borderId="0" xfId="0" applyNumberFormat="1" applyFont="1" applyAlignment="1">
      <alignment horizontal="right" vertical="top"/>
    </xf>
    <xf numFmtId="0" fontId="11" fillId="0" borderId="0" xfId="0" quotePrefix="1" applyFont="1">
      <alignment vertical="top"/>
    </xf>
    <xf numFmtId="3" fontId="11" fillId="0" borderId="0" xfId="0" quotePrefix="1" applyNumberFormat="1" applyFont="1" applyAlignment="1">
      <alignment horizontal="right" vertical="top"/>
    </xf>
    <xf numFmtId="0" fontId="8" fillId="0" borderId="0" xfId="0" applyFont="1">
      <alignment vertical="top"/>
    </xf>
    <xf numFmtId="0" fontId="11" fillId="0" borderId="2" xfId="0" applyFont="1" applyBorder="1" applyAlignment="1">
      <alignment vertical="center"/>
    </xf>
    <xf numFmtId="3" fontId="19" fillId="0" borderId="0" xfId="0" applyNumberFormat="1" applyFont="1" applyAlignment="1">
      <alignment horizontal="right" vertical="top" wrapText="1"/>
    </xf>
    <xf numFmtId="0" fontId="19" fillId="0" borderId="0" xfId="0" applyFont="1" applyAlignment="1">
      <alignment horizontal="right" vertical="top" wrapText="1"/>
    </xf>
    <xf numFmtId="0" fontId="19" fillId="0" borderId="0" xfId="0" quotePrefix="1" applyFont="1" applyAlignment="1">
      <alignment horizontal="right" vertical="top" wrapText="1"/>
    </xf>
    <xf numFmtId="0" fontId="21" fillId="0" borderId="0" xfId="0" applyFont="1" applyAlignment="1"/>
    <xf numFmtId="0" fontId="17" fillId="0" borderId="0" xfId="0" applyFont="1" applyAlignment="1"/>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2" xfId="0" quotePrefix="1" applyFont="1" applyBorder="1" applyAlignment="1">
      <alignment horizontal="right" vertical="center" wrapText="1"/>
    </xf>
    <xf numFmtId="0" fontId="20" fillId="0" borderId="0" xfId="0" applyFont="1" applyAlignment="1">
      <alignment horizontal="right" vertical="top" wrapText="1"/>
    </xf>
    <xf numFmtId="0" fontId="22" fillId="0" borderId="0" xfId="0" applyFont="1" applyAlignment="1"/>
    <xf numFmtId="0" fontId="18" fillId="0" borderId="0" xfId="0" applyFont="1" applyAlignment="1">
      <alignment vertical="top" wrapText="1"/>
    </xf>
    <xf numFmtId="0" fontId="10" fillId="2" borderId="0" xfId="0" applyFont="1" applyFill="1" applyAlignment="1"/>
    <xf numFmtId="3" fontId="11" fillId="0" borderId="1" xfId="0" applyNumberFormat="1" applyFont="1" applyBorder="1" applyAlignment="1">
      <alignment horizontal="right" vertical="top"/>
    </xf>
    <xf numFmtId="0" fontId="8" fillId="0" borderId="1" xfId="0" quotePrefix="1" applyFont="1" applyBorder="1">
      <alignment vertical="top"/>
    </xf>
    <xf numFmtId="0" fontId="11" fillId="0" borderId="1" xfId="0" quotePrefix="1" applyFont="1" applyBorder="1" applyAlignment="1">
      <alignment vertical="center"/>
    </xf>
    <xf numFmtId="0" fontId="19" fillId="0" borderId="0" xfId="0" quotePrefix="1" applyFont="1" applyAlignment="1">
      <alignment horizontal="right" vertical="top"/>
    </xf>
    <xf numFmtId="0" fontId="18" fillId="0" borderId="0" xfId="0" applyFont="1" applyAlignment="1">
      <alignment horizontal="right" vertical="top" wrapText="1"/>
    </xf>
    <xf numFmtId="0" fontId="10" fillId="0" borderId="0" xfId="0" applyFont="1" applyAlignment="1">
      <alignment vertical="center"/>
    </xf>
    <xf numFmtId="0" fontId="11" fillId="0" borderId="0" xfId="0" applyFont="1" applyAlignment="1">
      <alignment horizontal="right" vertical="center" wrapText="1"/>
    </xf>
    <xf numFmtId="3" fontId="17" fillId="0" borderId="0" xfId="0" applyNumberFormat="1" applyFont="1" applyAlignment="1"/>
    <xf numFmtId="0" fontId="11" fillId="0" borderId="2" xfId="0" applyFont="1" applyBorder="1" applyAlignment="1">
      <alignment horizontal="right" vertical="center" wrapText="1"/>
    </xf>
    <xf numFmtId="0" fontId="17" fillId="0" borderId="1" xfId="0" applyFont="1" applyBorder="1" applyAlignment="1"/>
    <xf numFmtId="0" fontId="7" fillId="0" borderId="0" xfId="0" applyFont="1" applyAlignment="1"/>
    <xf numFmtId="0" fontId="8" fillId="2" borderId="0" xfId="0" applyFont="1" applyFill="1" applyAlignment="1">
      <alignment horizontal="left"/>
    </xf>
    <xf numFmtId="0" fontId="8" fillId="2" borderId="0" xfId="0" applyFont="1" applyFill="1" applyAlignment="1">
      <alignment horizontal="left" vertical="center"/>
    </xf>
    <xf numFmtId="1" fontId="8" fillId="2" borderId="0" xfId="0" applyNumberFormat="1" applyFont="1" applyFill="1" applyAlignment="1">
      <alignment horizontal="right" vertical="top" wrapText="1"/>
    </xf>
    <xf numFmtId="1" fontId="0" fillId="2" borderId="0" xfId="0" applyNumberFormat="1" applyFill="1" applyAlignment="1"/>
    <xf numFmtId="3" fontId="9" fillId="0" borderId="0" xfId="0" applyNumberFormat="1" applyFont="1" applyAlignment="1">
      <alignment horizontal="right" vertical="center"/>
    </xf>
    <xf numFmtId="0" fontId="11" fillId="0" borderId="0" xfId="0" applyFont="1" applyAlignment="1">
      <alignment vertical="center" wrapText="1"/>
    </xf>
    <xf numFmtId="0" fontId="8" fillId="0" borderId="0" xfId="0" applyFont="1" applyAlignment="1">
      <alignment horizontal="right"/>
    </xf>
    <xf numFmtId="0" fontId="8" fillId="0" borderId="0" xfId="0" quotePrefix="1" applyFont="1" applyAlignment="1">
      <alignment horizontal="right"/>
    </xf>
    <xf numFmtId="3" fontId="17" fillId="0" borderId="0" xfId="0" quotePrefix="1" applyNumberFormat="1" applyFont="1" applyAlignment="1">
      <alignment horizontal="right"/>
    </xf>
    <xf numFmtId="3" fontId="9" fillId="0" borderId="0" xfId="0" applyNumberFormat="1" applyFont="1" applyAlignment="1">
      <alignment horizontal="right" vertical="center" wrapText="1"/>
    </xf>
    <xf numFmtId="0" fontId="9" fillId="0" borderId="0" xfId="0" applyFont="1" applyAlignment="1">
      <alignment horizontal="right"/>
    </xf>
    <xf numFmtId="0" fontId="8" fillId="0" borderId="0" xfId="0" applyFont="1" applyAlignment="1">
      <alignment horizontal="justify" wrapText="1"/>
    </xf>
    <xf numFmtId="0" fontId="11" fillId="0" borderId="0" xfId="0" applyFont="1" applyAlignment="1">
      <alignment horizontal="right" vertical="top"/>
    </xf>
    <xf numFmtId="0" fontId="8" fillId="0" borderId="0" xfId="0" applyFont="1" applyAlignment="1">
      <alignment horizontal="justify" vertical="top" wrapText="1"/>
    </xf>
    <xf numFmtId="3" fontId="8" fillId="0" borderId="0" xfId="0" applyNumberFormat="1" applyFont="1">
      <alignment vertical="top"/>
    </xf>
    <xf numFmtId="3" fontId="8" fillId="0" borderId="0" xfId="0" quotePrefix="1" applyNumberFormat="1" applyFont="1" applyAlignment="1">
      <alignment horizontal="right"/>
    </xf>
    <xf numFmtId="0" fontId="23" fillId="0" borderId="0" xfId="0" applyFont="1">
      <alignment vertical="top"/>
    </xf>
    <xf numFmtId="0" fontId="9" fillId="0" borderId="0" xfId="0" applyFont="1" applyAlignment="1">
      <alignment horizontal="justify" vertical="top" wrapText="1"/>
    </xf>
    <xf numFmtId="1" fontId="9" fillId="0" borderId="0" xfId="0" applyNumberFormat="1" applyFont="1" applyAlignment="1">
      <alignment horizontal="right" vertical="top" wrapText="1"/>
    </xf>
    <xf numFmtId="3" fontId="9" fillId="0" borderId="0" xfId="0" applyNumberFormat="1" applyFont="1">
      <alignment vertical="top"/>
    </xf>
    <xf numFmtId="0" fontId="10" fillId="0" borderId="1" xfId="0" applyFont="1" applyBorder="1" applyAlignment="1">
      <alignment vertical="center"/>
    </xf>
    <xf numFmtId="0" fontId="11" fillId="0" borderId="1" xfId="0" quotePrefix="1" applyFont="1" applyBorder="1" applyAlignment="1">
      <alignment vertical="top" wrapText="1"/>
    </xf>
    <xf numFmtId="0" fontId="16" fillId="0" borderId="0" xfId="0" applyFont="1" applyAlignment="1"/>
    <xf numFmtId="0" fontId="10" fillId="0" borderId="0" xfId="0" applyFont="1">
      <alignment vertical="top"/>
    </xf>
    <xf numFmtId="0" fontId="8" fillId="0" borderId="0" xfId="0" quotePrefix="1" applyFont="1" applyAlignment="1">
      <alignment horizontal="right" vertical="top"/>
    </xf>
    <xf numFmtId="0" fontId="24" fillId="0" borderId="0" xfId="0" applyFont="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3" fontId="11" fillId="0" borderId="1" xfId="0" quotePrefix="1" applyNumberFormat="1" applyFont="1" applyBorder="1" applyAlignment="1">
      <alignment horizontal="right" vertical="top" wrapText="1"/>
    </xf>
    <xf numFmtId="3" fontId="7" fillId="0" borderId="0" xfId="0" applyNumberFormat="1" applyFont="1" applyAlignment="1">
      <alignment horizontal="right" vertical="top" wrapText="1"/>
    </xf>
    <xf numFmtId="3" fontId="7" fillId="0" borderId="0" xfId="0" applyNumberFormat="1" applyFont="1" applyAlignment="1">
      <alignment horizontal="right" vertical="center" wrapText="1"/>
    </xf>
    <xf numFmtId="3" fontId="7" fillId="0" borderId="0" xfId="0" quotePrefix="1" applyNumberFormat="1" applyFont="1" applyAlignment="1">
      <alignment horizontal="right" vertical="top" wrapText="1"/>
    </xf>
    <xf numFmtId="3" fontId="7" fillId="0" borderId="0" xfId="0" applyNumberFormat="1" applyFont="1" applyAlignment="1"/>
    <xf numFmtId="3" fontId="7" fillId="0" borderId="1" xfId="0" applyNumberFormat="1" applyFont="1" applyBorder="1" applyAlignment="1">
      <alignment horizontal="right" vertical="top"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7" fillId="0" borderId="1" xfId="0" applyFont="1" applyBorder="1" applyAlignment="1"/>
    <xf numFmtId="0" fontId="12" fillId="0" borderId="0" xfId="1" applyFill="1" applyBorder="1" applyAlignment="1" applyProtection="1">
      <alignment horizontal="left" vertical="center" wrapText="1"/>
    </xf>
    <xf numFmtId="0" fontId="12" fillId="0" borderId="0" xfId="1" applyAlignment="1" applyProtection="1">
      <alignment horizontal="left"/>
    </xf>
    <xf numFmtId="0" fontId="31" fillId="0" borderId="0" xfId="0" applyFont="1" applyAlignment="1"/>
    <xf numFmtId="0" fontId="7" fillId="4" borderId="4" xfId="0" applyFont="1" applyFill="1" applyBorder="1" applyAlignment="1">
      <alignment vertical="top" wrapText="1"/>
    </xf>
    <xf numFmtId="0" fontId="9" fillId="4" borderId="4" xfId="0" applyFont="1" applyFill="1" applyBorder="1" applyAlignment="1">
      <alignment vertical="top" wrapText="1"/>
    </xf>
    <xf numFmtId="0" fontId="7" fillId="4" borderId="4" xfId="0" applyFont="1" applyFill="1" applyBorder="1" applyAlignment="1">
      <alignment horizontal="center" vertical="top" wrapText="1"/>
    </xf>
    <xf numFmtId="0" fontId="7" fillId="0" borderId="0" xfId="2"/>
    <xf numFmtId="0" fontId="26" fillId="0" borderId="0" xfId="2" applyFont="1"/>
    <xf numFmtId="0" fontId="27" fillId="0" borderId="0" xfId="2" applyFont="1"/>
    <xf numFmtId="0" fontId="28" fillId="0" borderId="0" xfId="2" applyFont="1"/>
    <xf numFmtId="0" fontId="9" fillId="0" borderId="0" xfId="2" applyFont="1"/>
    <xf numFmtId="0" fontId="7" fillId="0" borderId="0" xfId="2" applyAlignment="1">
      <alignment horizontal="left"/>
    </xf>
    <xf numFmtId="0" fontId="7" fillId="0" borderId="0" xfId="0" applyFont="1" applyAlignment="1">
      <alignment vertical="top" wrapText="1"/>
    </xf>
    <xf numFmtId="3" fontId="11" fillId="0" borderId="0" xfId="0" applyNumberFormat="1" applyFont="1" applyAlignment="1"/>
    <xf numFmtId="3" fontId="11" fillId="0" borderId="0" xfId="0" applyNumberFormat="1" applyFont="1">
      <alignment vertical="top"/>
    </xf>
    <xf numFmtId="0" fontId="9" fillId="4" borderId="0" xfId="0" applyFont="1" applyFill="1" applyAlignment="1">
      <alignment horizontal="left" vertical="top"/>
    </xf>
    <xf numFmtId="0" fontId="7" fillId="0" borderId="0" xfId="0" quotePrefix="1" applyFont="1" applyAlignment="1">
      <alignment vertical="top" wrapText="1"/>
    </xf>
    <xf numFmtId="0" fontId="10" fillId="2" borderId="0" xfId="0" applyFont="1" applyFill="1" applyAlignment="1">
      <alignment horizontal="left" vertical="center"/>
    </xf>
    <xf numFmtId="0" fontId="33" fillId="2" borderId="0" xfId="1" applyFont="1" applyFill="1" applyBorder="1" applyAlignment="1" applyProtection="1">
      <alignment vertical="center"/>
    </xf>
    <xf numFmtId="0" fontId="33" fillId="2" borderId="0" xfId="1" applyFont="1" applyFill="1" applyBorder="1" applyAlignment="1" applyProtection="1">
      <alignment horizontal="left" vertical="center"/>
    </xf>
    <xf numFmtId="0" fontId="34" fillId="0" borderId="0" xfId="0" applyFont="1">
      <alignment vertical="top"/>
    </xf>
    <xf numFmtId="0" fontId="34" fillId="2" borderId="0" xfId="1" applyFont="1" applyFill="1" applyBorder="1" applyAlignment="1" applyProtection="1">
      <alignment vertical="center"/>
    </xf>
    <xf numFmtId="0" fontId="34" fillId="2" borderId="0" xfId="0" applyFont="1" applyFill="1" applyAlignment="1">
      <alignment vertical="center"/>
    </xf>
    <xf numFmtId="3" fontId="9" fillId="0" borderId="0" xfId="0" applyNumberFormat="1" applyFont="1" applyAlignment="1">
      <alignment horizontal="right" vertical="top" wrapText="1"/>
    </xf>
    <xf numFmtId="0" fontId="7" fillId="0" borderId="0" xfId="0" applyFont="1">
      <alignment vertical="top"/>
    </xf>
    <xf numFmtId="1" fontId="11" fillId="0" borderId="1" xfId="0" applyNumberFormat="1" applyFont="1" applyBorder="1" applyAlignment="1">
      <alignment horizontal="right" vertical="center"/>
    </xf>
    <xf numFmtId="1" fontId="11" fillId="0" borderId="2" xfId="0" applyNumberFormat="1" applyFont="1" applyBorder="1" applyAlignment="1">
      <alignment horizontal="right" vertical="center"/>
    </xf>
    <xf numFmtId="3" fontId="7" fillId="0" borderId="0" xfId="0" applyNumberFormat="1" applyFont="1" applyAlignment="1">
      <alignment horizontal="right" vertical="top"/>
    </xf>
    <xf numFmtId="0" fontId="11" fillId="0" borderId="2" xfId="0" applyFont="1" applyBorder="1" applyAlignment="1">
      <alignment horizontal="right" vertical="center"/>
    </xf>
    <xf numFmtId="3" fontId="11" fillId="0" borderId="0" xfId="0" applyNumberFormat="1" applyFont="1" applyAlignment="1">
      <alignment horizontal="right" vertical="top" wrapText="1"/>
    </xf>
    <xf numFmtId="3" fontId="11" fillId="0" borderId="0" xfId="0" quotePrefix="1" applyNumberFormat="1" applyFont="1" applyAlignment="1">
      <alignment horizontal="right" vertical="top" wrapText="1"/>
    </xf>
    <xf numFmtId="0" fontId="7" fillId="0" borderId="0" xfId="0" applyFont="1" applyAlignment="1">
      <alignment horizontal="right" vertical="top"/>
    </xf>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top"/>
    </xf>
    <xf numFmtId="1" fontId="7" fillId="2" borderId="0" xfId="0" applyNumberFormat="1" applyFont="1" applyFill="1" applyAlignment="1">
      <alignment horizontal="right" vertical="top" wrapText="1"/>
    </xf>
    <xf numFmtId="0" fontId="7" fillId="3" borderId="0" xfId="0" applyFont="1" applyFill="1" applyAlignment="1">
      <alignment horizontal="right" vertical="top"/>
    </xf>
    <xf numFmtId="0" fontId="7" fillId="2" borderId="5" xfId="0" applyFont="1" applyFill="1" applyBorder="1" applyAlignment="1">
      <alignment horizontal="left"/>
    </xf>
    <xf numFmtId="0" fontId="7" fillId="2" borderId="5" xfId="0" applyFont="1" applyFill="1" applyBorder="1" applyAlignment="1"/>
    <xf numFmtId="0" fontId="0" fillId="2" borderId="1" xfId="0" applyFill="1" applyBorder="1" applyAlignment="1">
      <alignment horizontal="left"/>
    </xf>
    <xf numFmtId="3" fontId="9" fillId="0" borderId="1"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0" fontId="11" fillId="0" borderId="0" xfId="0" applyFont="1">
      <alignment vertical="top"/>
    </xf>
    <xf numFmtId="0" fontId="0" fillId="2" borderId="1" xfId="0" applyFill="1" applyBorder="1" applyAlignment="1">
      <alignment horizontal="right"/>
    </xf>
    <xf numFmtId="0" fontId="11" fillId="0" borderId="1" xfId="0" quotePrefix="1" applyFont="1" applyBorder="1">
      <alignment vertical="top"/>
    </xf>
    <xf numFmtId="0" fontId="0" fillId="2" borderId="0" xfId="0" applyFill="1" applyAlignment="1">
      <alignment horizontal="left"/>
    </xf>
    <xf numFmtId="0" fontId="0" fillId="2" borderId="0" xfId="0" applyFill="1" applyAlignment="1">
      <alignment horizontal="right"/>
    </xf>
    <xf numFmtId="0" fontId="7" fillId="2" borderId="0" xfId="0" applyFont="1" applyFill="1" applyAlignment="1">
      <alignment horizontal="right"/>
    </xf>
    <xf numFmtId="0" fontId="37" fillId="0" borderId="0" xfId="0" applyFont="1" applyAlignment="1"/>
    <xf numFmtId="164" fontId="7" fillId="0" borderId="0" xfId="0" applyNumberFormat="1" applyFont="1" applyAlignment="1">
      <alignment horizontal="right" vertical="top"/>
    </xf>
    <xf numFmtId="0" fontId="32" fillId="0" borderId="0" xfId="0" applyFont="1" applyAlignment="1"/>
    <xf numFmtId="0" fontId="23" fillId="0" borderId="0" xfId="0" applyFont="1" applyAlignment="1"/>
    <xf numFmtId="3" fontId="11" fillId="0" borderId="7" xfId="0" applyNumberFormat="1" applyFont="1" applyBorder="1" applyAlignment="1">
      <alignment horizontal="right" vertical="top"/>
    </xf>
    <xf numFmtId="0" fontId="11" fillId="0" borderId="2" xfId="0" applyFont="1" applyBorder="1" applyAlignment="1">
      <alignment horizontal="justify" vertical="top" wrapText="1"/>
    </xf>
    <xf numFmtId="0" fontId="7" fillId="0" borderId="0" xfId="0" applyFont="1" applyAlignment="1">
      <alignment horizontal="justify" wrapText="1"/>
    </xf>
    <xf numFmtId="0" fontId="11" fillId="0" borderId="0" xfId="0" applyFont="1" applyAlignment="1">
      <alignment wrapText="1"/>
    </xf>
    <xf numFmtId="0" fontId="0" fillId="0" borderId="0" xfId="0" applyAlignment="1">
      <alignment wrapText="1"/>
    </xf>
    <xf numFmtId="0" fontId="7" fillId="0" borderId="0" xfId="2" applyAlignment="1">
      <alignment horizontal="right"/>
    </xf>
    <xf numFmtId="0" fontId="11" fillId="0" borderId="7" xfId="0" applyFont="1" applyBorder="1" applyAlignment="1">
      <alignment horizontal="right" vertical="center" wrapText="1"/>
    </xf>
    <xf numFmtId="0" fontId="11" fillId="0" borderId="7" xfId="0" applyFont="1" applyBorder="1" applyAlignment="1">
      <alignment horizontal="right" vertical="top" wrapText="1"/>
    </xf>
    <xf numFmtId="0" fontId="11" fillId="0" borderId="6" xfId="0" applyFont="1" applyBorder="1" applyAlignment="1">
      <alignment horizontal="right" vertical="center" wrapText="1"/>
    </xf>
    <xf numFmtId="0" fontId="11" fillId="0" borderId="6" xfId="0" applyFont="1" applyBorder="1" applyAlignment="1">
      <alignment horizontal="right" vertical="top" wrapText="1"/>
    </xf>
    <xf numFmtId="0" fontId="10" fillId="0" borderId="7" xfId="0" applyFont="1" applyBorder="1" applyAlignment="1">
      <alignment vertical="center"/>
    </xf>
    <xf numFmtId="3" fontId="11" fillId="0" borderId="7" xfId="0" quotePrefix="1" applyNumberFormat="1" applyFont="1" applyBorder="1" applyAlignment="1">
      <alignment horizontal="right" vertical="top" wrapText="1"/>
    </xf>
    <xf numFmtId="3" fontId="11" fillId="0" borderId="7" xfId="0" applyNumberFormat="1" applyFont="1" applyBorder="1" applyAlignment="1">
      <alignment horizontal="right" vertical="top" wrapText="1"/>
    </xf>
    <xf numFmtId="3" fontId="7" fillId="0" borderId="7" xfId="0" applyNumberFormat="1" applyFont="1" applyBorder="1" applyAlignment="1">
      <alignment horizontal="right" vertical="top" wrapText="1"/>
    </xf>
    <xf numFmtId="0" fontId="12" fillId="2" borderId="0" xfId="1" applyFill="1" applyBorder="1" applyAlignment="1" applyProtection="1">
      <alignment vertical="center"/>
    </xf>
    <xf numFmtId="0" fontId="11" fillId="0" borderId="8" xfId="0" applyFont="1" applyBorder="1" applyAlignment="1">
      <alignment vertical="center" wrapText="1"/>
    </xf>
    <xf numFmtId="0" fontId="11" fillId="0" borderId="8" xfId="0" applyFont="1" applyBorder="1" applyAlignment="1">
      <alignment horizontal="right" vertical="center" wrapText="1"/>
    </xf>
    <xf numFmtId="0" fontId="11" fillId="0" borderId="8" xfId="0" quotePrefix="1" applyFont="1" applyBorder="1" applyAlignment="1">
      <alignment horizontal="right" vertical="top" wrapText="1"/>
    </xf>
    <xf numFmtId="0" fontId="15" fillId="0" borderId="0" xfId="0" applyFont="1" applyAlignment="1"/>
    <xf numFmtId="3" fontId="15" fillId="0" borderId="0" xfId="0" applyNumberFormat="1" applyFont="1" applyAlignment="1"/>
    <xf numFmtId="0" fontId="38" fillId="0" borderId="0" xfId="0" applyFont="1" applyAlignment="1"/>
    <xf numFmtId="3" fontId="21" fillId="0" borderId="0" xfId="0" applyNumberFormat="1" applyFont="1" applyAlignment="1"/>
    <xf numFmtId="0" fontId="0" fillId="6" borderId="0" xfId="0" applyFill="1" applyAlignment="1"/>
    <xf numFmtId="0" fontId="9" fillId="6" borderId="0" xfId="0" applyFont="1" applyFill="1" applyAlignment="1"/>
    <xf numFmtId="0" fontId="0" fillId="6" borderId="0" xfId="0" applyFill="1" applyAlignment="1">
      <alignment wrapText="1"/>
    </xf>
    <xf numFmtId="0" fontId="7" fillId="6" borderId="0" xfId="0" applyFont="1" applyFill="1" applyAlignment="1">
      <alignment wrapText="1"/>
    </xf>
    <xf numFmtId="0" fontId="8" fillId="0" borderId="6" xfId="0" applyFont="1" applyBorder="1">
      <alignment vertical="top"/>
    </xf>
    <xf numFmtId="3" fontId="7" fillId="0" borderId="6" xfId="0" applyNumberFormat="1" applyFont="1" applyBorder="1" applyAlignment="1">
      <alignment horizontal="right" vertical="top"/>
    </xf>
    <xf numFmtId="0" fontId="11" fillId="0" borderId="7" xfId="0" quotePrefix="1" applyFont="1" applyBorder="1">
      <alignment vertical="top"/>
    </xf>
    <xf numFmtId="1" fontId="11" fillId="0" borderId="8" xfId="0" applyNumberFormat="1" applyFont="1" applyBorder="1" applyAlignment="1">
      <alignment horizontal="right" vertical="center" wrapText="1"/>
    </xf>
    <xf numFmtId="0" fontId="0" fillId="0" borderId="0" xfId="0">
      <alignment vertical="top"/>
    </xf>
    <xf numFmtId="0" fontId="12" fillId="0" borderId="0" xfId="1" applyFill="1" applyProtection="1">
      <alignment vertical="top"/>
    </xf>
    <xf numFmtId="0" fontId="11" fillId="0" borderId="8" xfId="0" applyFont="1" applyBorder="1" applyAlignment="1">
      <alignment horizontal="right"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12" fillId="2" borderId="0" xfId="1" applyFill="1" applyBorder="1" applyAlignment="1" applyProtection="1">
      <alignment vertical="center" wrapText="1"/>
    </xf>
    <xf numFmtId="0" fontId="7" fillId="6" borderId="0" xfId="0" applyFont="1" applyFill="1" applyAlignment="1">
      <alignment vertical="top" wrapText="1"/>
    </xf>
    <xf numFmtId="0" fontId="7" fillId="2" borderId="0" xfId="0" applyFont="1" applyFill="1" applyAlignment="1">
      <alignment vertical="top" wrapText="1"/>
    </xf>
    <xf numFmtId="3" fontId="9"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3" fontId="7" fillId="0" borderId="7" xfId="0" applyNumberFormat="1" applyFont="1" applyBorder="1" applyAlignment="1">
      <alignment horizontal="center" vertical="center" wrapText="1"/>
    </xf>
    <xf numFmtId="3" fontId="7" fillId="0" borderId="6" xfId="0" applyNumberFormat="1" applyFont="1" applyBorder="1" applyAlignment="1">
      <alignment horizontal="right" vertical="center" wrapText="1"/>
    </xf>
    <xf numFmtId="3" fontId="11" fillId="0" borderId="6" xfId="0" applyNumberFormat="1" applyFont="1" applyBorder="1" applyAlignment="1">
      <alignment horizontal="center" vertical="center" wrapText="1"/>
    </xf>
    <xf numFmtId="3" fontId="11" fillId="0" borderId="6" xfId="0" quotePrefix="1" applyNumberFormat="1" applyFont="1" applyBorder="1" applyAlignment="1">
      <alignment horizontal="center" vertical="center"/>
    </xf>
    <xf numFmtId="3" fontId="9" fillId="0" borderId="6" xfId="0" applyNumberFormat="1" applyFont="1" applyBorder="1" applyAlignment="1">
      <alignment horizontal="right" vertical="top" wrapText="1"/>
    </xf>
    <xf numFmtId="9" fontId="7" fillId="0" borderId="7" xfId="17" applyFont="1" applyFill="1" applyBorder="1" applyAlignment="1">
      <alignment horizontal="right"/>
    </xf>
    <xf numFmtId="3" fontId="9" fillId="0" borderId="7" xfId="0" applyNumberFormat="1" applyFont="1" applyBorder="1" applyAlignment="1">
      <alignment horizontal="right"/>
    </xf>
    <xf numFmtId="3" fontId="7" fillId="0" borderId="6" xfId="18" applyNumberFormat="1" applyBorder="1" applyAlignment="1">
      <alignment horizontal="right"/>
    </xf>
    <xf numFmtId="3" fontId="9" fillId="0" borderId="6" xfId="18" applyNumberFormat="1" applyFont="1" applyBorder="1" applyAlignment="1">
      <alignment horizontal="right"/>
    </xf>
    <xf numFmtId="9" fontId="7" fillId="0" borderId="6" xfId="32" applyFont="1" applyFill="1" applyBorder="1" applyAlignment="1">
      <alignment horizontal="right"/>
    </xf>
    <xf numFmtId="3" fontId="7" fillId="0" borderId="7" xfId="0" applyNumberFormat="1" applyFont="1" applyBorder="1" applyAlignment="1">
      <alignment horizontal="right"/>
    </xf>
    <xf numFmtId="0" fontId="7" fillId="0" borderId="6" xfId="0" applyFont="1" applyBorder="1" applyAlignment="1">
      <alignment horizontal="left" vertical="top" wrapText="1"/>
    </xf>
    <xf numFmtId="3" fontId="7" fillId="0" borderId="0" xfId="18" applyNumberFormat="1" applyAlignment="1">
      <alignment horizontal="right" vertical="top" wrapText="1"/>
    </xf>
    <xf numFmtId="3" fontId="7" fillId="0" borderId="7" xfId="18" applyNumberFormat="1" applyBorder="1" applyAlignment="1">
      <alignment horizontal="right" wrapText="1"/>
    </xf>
    <xf numFmtId="3" fontId="7" fillId="0" borderId="6" xfId="18" applyNumberFormat="1" applyBorder="1" applyAlignment="1">
      <alignment horizontal="right" wrapText="1"/>
    </xf>
    <xf numFmtId="3" fontId="7" fillId="0" borderId="6" xfId="18" applyNumberFormat="1" applyBorder="1" applyAlignment="1">
      <alignment horizontal="right" vertical="top" wrapText="1"/>
    </xf>
    <xf numFmtId="3" fontId="7" fillId="0" borderId="6" xfId="18" applyNumberFormat="1" applyBorder="1">
      <alignment vertical="top"/>
    </xf>
    <xf numFmtId="0" fontId="7" fillId="0" borderId="6" xfId="18" applyBorder="1">
      <alignment vertical="top"/>
    </xf>
    <xf numFmtId="9" fontId="7" fillId="0" borderId="6" xfId="32" applyFont="1" applyFill="1" applyBorder="1" applyAlignment="1">
      <alignment horizontal="right" vertical="top" wrapText="1"/>
    </xf>
    <xf numFmtId="3" fontId="7" fillId="0" borderId="0" xfId="18" applyNumberFormat="1" applyAlignment="1">
      <alignment horizontal="right" wrapText="1"/>
    </xf>
    <xf numFmtId="3" fontId="7" fillId="0" borderId="0" xfId="18" applyNumberFormat="1">
      <alignment vertical="top"/>
    </xf>
    <xf numFmtId="0" fontId="7" fillId="0" borderId="0" xfId="18">
      <alignment vertical="top"/>
    </xf>
    <xf numFmtId="9" fontId="7" fillId="0" borderId="0" xfId="32" applyFont="1" applyFill="1" applyBorder="1" applyAlignment="1">
      <alignment horizontal="right" vertical="top" wrapText="1"/>
    </xf>
    <xf numFmtId="3" fontId="7" fillId="0" borderId="7" xfId="18" applyNumberFormat="1" applyBorder="1" applyAlignment="1">
      <alignment horizontal="right" vertical="top" wrapText="1"/>
    </xf>
    <xf numFmtId="3" fontId="7" fillId="0" borderId="7" xfId="18" applyNumberFormat="1" applyBorder="1">
      <alignment vertical="top"/>
    </xf>
    <xf numFmtId="0" fontId="7" fillId="0" borderId="7" xfId="18" applyBorder="1">
      <alignment vertical="top"/>
    </xf>
    <xf numFmtId="9" fontId="7" fillId="0" borderId="7" xfId="32" applyFont="1" applyFill="1" applyBorder="1" applyAlignment="1">
      <alignment horizontal="right" vertical="top" wrapText="1"/>
    </xf>
    <xf numFmtId="0" fontId="16" fillId="0" borderId="0" xfId="0" applyFont="1" applyAlignment="1">
      <alignment vertical="top" wrapText="1"/>
    </xf>
    <xf numFmtId="0" fontId="7" fillId="0" borderId="7" xfId="0" applyFont="1" applyBorder="1" applyAlignment="1">
      <alignment horizontal="left" vertical="top" wrapText="1"/>
    </xf>
    <xf numFmtId="0" fontId="11" fillId="0" borderId="8" xfId="0" applyFont="1" applyBorder="1" applyAlignment="1">
      <alignment horizontal="right" wrapText="1"/>
    </xf>
    <xf numFmtId="3" fontId="9" fillId="0" borderId="7" xfId="0" applyNumberFormat="1" applyFont="1" applyBorder="1" applyAlignment="1">
      <alignment horizontal="right" vertical="top" wrapText="1"/>
    </xf>
    <xf numFmtId="3" fontId="9" fillId="0" borderId="7" xfId="35" applyNumberFormat="1" applyFont="1" applyBorder="1" applyAlignment="1">
      <alignment horizontal="right" vertical="top" wrapText="1"/>
    </xf>
    <xf numFmtId="164" fontId="15" fillId="0" borderId="0" xfId="0" applyNumberFormat="1" applyFont="1" applyAlignment="1">
      <alignment horizontal="left" vertical="top"/>
    </xf>
    <xf numFmtId="0" fontId="10" fillId="7" borderId="0" xfId="0" applyFont="1" applyFill="1" applyAlignment="1">
      <alignment horizontal="left" vertical="center"/>
    </xf>
    <xf numFmtId="0" fontId="10" fillId="7" borderId="0" xfId="0" applyFont="1" applyFill="1" applyAlignment="1">
      <alignment vertical="center"/>
    </xf>
    <xf numFmtId="0" fontId="39" fillId="7" borderId="0" xfId="0" applyFont="1" applyFill="1" applyAlignment="1">
      <alignment vertical="center"/>
    </xf>
    <xf numFmtId="0" fontId="40" fillId="7" borderId="0" xfId="0" applyFont="1" applyFill="1" applyAlignment="1">
      <alignment horizontal="left" vertical="center"/>
    </xf>
    <xf numFmtId="0" fontId="7" fillId="0" borderId="0" xfId="0" applyFont="1" applyAlignment="1">
      <alignment horizontal="left" vertical="top" wrapText="1"/>
    </xf>
    <xf numFmtId="3" fontId="7" fillId="0" borderId="0" xfId="18" applyNumberFormat="1" applyAlignment="1">
      <alignment horizontal="right"/>
    </xf>
    <xf numFmtId="3" fontId="9" fillId="0" borderId="0" xfId="18" applyNumberFormat="1" applyFont="1" applyAlignment="1">
      <alignment horizontal="right"/>
    </xf>
    <xf numFmtId="9" fontId="7" fillId="0" borderId="0" xfId="32" applyFont="1" applyFill="1" applyBorder="1" applyAlignment="1">
      <alignment horizontal="right"/>
    </xf>
    <xf numFmtId="3" fontId="11" fillId="0" borderId="0" xfId="0" applyNumberFormat="1" applyFont="1" applyAlignment="1">
      <alignment horizontal="center" vertical="center" wrapText="1"/>
    </xf>
    <xf numFmtId="3" fontId="11" fillId="0" borderId="0" xfId="0" quotePrefix="1" applyNumberFormat="1" applyFont="1" applyAlignment="1">
      <alignment horizontal="center" vertical="center"/>
    </xf>
    <xf numFmtId="3" fontId="7" fillId="0" borderId="0" xfId="18" applyNumberFormat="1" applyAlignment="1">
      <alignment horizontal="right" vertical="center" wrapText="1"/>
    </xf>
    <xf numFmtId="3" fontId="7" fillId="0" borderId="0" xfId="18" applyNumberFormat="1" applyAlignment="1">
      <alignment horizontal="center" vertical="center" wrapText="1"/>
    </xf>
    <xf numFmtId="3" fontId="9" fillId="0" borderId="0" xfId="18" applyNumberFormat="1" applyFont="1" applyAlignment="1">
      <alignment horizontal="right" vertical="center" wrapText="1"/>
    </xf>
    <xf numFmtId="0" fontId="11" fillId="0" borderId="6" xfId="0" quotePrefix="1" applyFont="1" applyBorder="1" applyAlignment="1">
      <alignment vertical="center"/>
    </xf>
    <xf numFmtId="0" fontId="11" fillId="0" borderId="7" xfId="0" quotePrefix="1" applyFont="1" applyBorder="1" applyAlignment="1">
      <alignment vertical="center"/>
    </xf>
    <xf numFmtId="0" fontId="32" fillId="0" borderId="0" xfId="18" applyFont="1" applyAlignment="1"/>
    <xf numFmtId="0" fontId="17" fillId="0" borderId="0" xfId="0" applyFont="1" applyAlignment="1">
      <alignment vertical="center"/>
    </xf>
    <xf numFmtId="2" fontId="8" fillId="0" borderId="0" xfId="0" applyNumberFormat="1" applyFont="1" applyAlignment="1"/>
    <xf numFmtId="0" fontId="7" fillId="0" borderId="0" xfId="0" applyFont="1" applyAlignment="1">
      <alignment horizontal="right" vertical="center" wrapText="1"/>
    </xf>
    <xf numFmtId="1" fontId="7" fillId="0" borderId="0" xfId="0" applyNumberFormat="1" applyFont="1" applyAlignment="1">
      <alignment horizontal="center" vertical="center" wrapText="1"/>
    </xf>
    <xf numFmtId="0" fontId="7" fillId="0" borderId="0" xfId="0" quotePrefix="1" applyFont="1" applyAlignment="1">
      <alignment horizontal="center" vertical="center"/>
    </xf>
    <xf numFmtId="3" fontId="7" fillId="0" borderId="0" xfId="0" quotePrefix="1" applyNumberFormat="1" applyFont="1" applyAlignment="1">
      <alignment horizontal="center" vertical="center"/>
    </xf>
    <xf numFmtId="0" fontId="7" fillId="0" borderId="0" xfId="18" applyAlignment="1"/>
    <xf numFmtId="165" fontId="11" fillId="0" borderId="0" xfId="0" applyNumberFormat="1" applyFont="1" applyAlignment="1"/>
    <xf numFmtId="1" fontId="11" fillId="0" borderId="8" xfId="0" applyNumberFormat="1" applyFont="1" applyBorder="1" applyAlignment="1">
      <alignment horizontal="right" vertical="center"/>
    </xf>
    <xf numFmtId="3" fontId="11" fillId="0" borderId="6" xfId="0" applyNumberFormat="1" applyFont="1" applyBorder="1" applyAlignment="1">
      <alignment horizontal="right" vertical="top"/>
    </xf>
    <xf numFmtId="0" fontId="25" fillId="5" borderId="0" xfId="2" applyFont="1" applyFill="1" applyAlignment="1">
      <alignment vertical="center"/>
    </xf>
    <xf numFmtId="0" fontId="7" fillId="0" borderId="0" xfId="2" applyAlignment="1">
      <alignment vertical="center"/>
    </xf>
    <xf numFmtId="0" fontId="7" fillId="0" borderId="0" xfId="2"/>
    <xf numFmtId="0" fontId="25" fillId="5" borderId="0" xfId="0" applyFont="1" applyFill="1" applyAlignment="1">
      <alignment horizontal="center" vertical="center"/>
    </xf>
    <xf numFmtId="0" fontId="16"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xf numFmtId="16" fontId="11" fillId="0" borderId="0" xfId="0" quotePrefix="1" applyNumberFormat="1" applyFont="1" applyAlignment="1">
      <alignment horizontal="left" vertical="center" wrapText="1"/>
    </xf>
    <xf numFmtId="0" fontId="31" fillId="0" borderId="0" xfId="0" applyFont="1" applyAlignment="1"/>
    <xf numFmtId="0" fontId="10" fillId="0" borderId="0" xfId="0" applyFont="1" applyAlignment="1"/>
    <xf numFmtId="0" fontId="24" fillId="0" borderId="6" xfId="0" applyFont="1" applyBorder="1" applyAlignment="1">
      <alignment vertical="center"/>
    </xf>
    <xf numFmtId="0" fontId="24" fillId="0" borderId="7" xfId="0" applyFont="1" applyBorder="1" applyAlignment="1">
      <alignment vertical="center"/>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2" fontId="11" fillId="0" borderId="6" xfId="0" quotePrefix="1" applyNumberFormat="1" applyFont="1" applyBorder="1" applyAlignment="1">
      <alignment horizontal="right" vertical="center" wrapText="1"/>
    </xf>
    <xf numFmtId="2" fontId="11" fillId="0" borderId="7" xfId="0" applyNumberFormat="1" applyFont="1" applyBorder="1" applyAlignment="1">
      <alignment horizontal="right" vertical="center" wrapText="1"/>
    </xf>
    <xf numFmtId="0" fontId="11" fillId="0" borderId="6" xfId="0" quotePrefix="1" applyFont="1" applyBorder="1" applyAlignment="1">
      <alignment vertical="center"/>
    </xf>
    <xf numFmtId="0" fontId="11" fillId="0" borderId="7" xfId="0" quotePrefix="1" applyFont="1" applyBorder="1" applyAlignment="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31" fillId="0" borderId="0" xfId="18" applyFont="1" applyAlignment="1"/>
    <xf numFmtId="0" fontId="32" fillId="0" borderId="0" xfId="18" applyFont="1" applyAlignment="1"/>
    <xf numFmtId="0" fontId="10" fillId="0" borderId="7" xfId="18" applyFont="1" applyBorder="1" applyAlignment="1"/>
    <xf numFmtId="0" fontId="7" fillId="0" borderId="7" xfId="18" applyBorder="1" applyAlignment="1"/>
    <xf numFmtId="0" fontId="11" fillId="0" borderId="0" xfId="0" applyFont="1" applyAlignment="1">
      <alignment horizontal="justify" vertical="center"/>
    </xf>
    <xf numFmtId="0" fontId="17" fillId="0" borderId="0" xfId="0" applyFont="1" applyAlignment="1">
      <alignment vertical="center"/>
    </xf>
    <xf numFmtId="0" fontId="24" fillId="0" borderId="0" xfId="18" applyFont="1" applyAlignment="1">
      <alignment vertical="center"/>
    </xf>
    <xf numFmtId="0" fontId="9" fillId="0" borderId="7" xfId="18" applyFont="1" applyBorder="1" applyAlignment="1">
      <alignmen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right" vertical="center" wrapText="1"/>
    </xf>
    <xf numFmtId="0" fontId="0" fillId="0" borderId="0" xfId="0" applyAlignment="1">
      <alignment vertical="center" wrapText="1"/>
    </xf>
    <xf numFmtId="0" fontId="11" fillId="0" borderId="0" xfId="0" quotePrefix="1" applyFont="1" applyAlignment="1">
      <alignment vertical="center"/>
    </xf>
    <xf numFmtId="0" fontId="16" fillId="0" borderId="6" xfId="0" applyFont="1" applyBorder="1" applyAlignment="1">
      <alignment horizontal="left" vertical="top" wrapText="1"/>
    </xf>
    <xf numFmtId="0" fontId="16" fillId="0" borderId="3" xfId="0" applyFont="1" applyBorder="1" applyAlignment="1"/>
    <xf numFmtId="0" fontId="16" fillId="0" borderId="6" xfId="0" applyFont="1" applyBorder="1" applyAlignment="1"/>
    <xf numFmtId="0" fontId="10" fillId="0" borderId="3" xfId="0" applyFont="1" applyBorder="1" applyAlignment="1"/>
    <xf numFmtId="0" fontId="11" fillId="0" borderId="2" xfId="0" applyFont="1" applyBorder="1" applyAlignment="1">
      <alignment horizontal="right" vertical="top" wrapText="1"/>
    </xf>
    <xf numFmtId="0" fontId="9" fillId="0" borderId="6" xfId="0" applyFont="1" applyBorder="1" applyAlignment="1">
      <alignment horizontal="justify" wrapText="1"/>
    </xf>
    <xf numFmtId="0" fontId="7" fillId="0" borderId="0" xfId="0" applyFont="1" applyAlignment="1">
      <alignment horizontal="justify" wrapText="1"/>
    </xf>
    <xf numFmtId="0" fontId="9" fillId="0" borderId="0" xfId="0" applyFont="1" applyAlignment="1">
      <alignment horizontal="justify" wrapText="1"/>
    </xf>
    <xf numFmtId="0" fontId="8" fillId="0" borderId="0" xfId="0" applyFont="1" applyAlignment="1">
      <alignment horizontal="justify" wrapText="1"/>
    </xf>
    <xf numFmtId="0" fontId="11" fillId="0" borderId="0" xfId="0" applyFont="1" applyAlignment="1">
      <alignment horizontal="left" wrapText="1"/>
    </xf>
    <xf numFmtId="0" fontId="7" fillId="0" borderId="7" xfId="0" applyFont="1" applyBorder="1" applyAlignment="1">
      <alignment horizontal="justify" wrapText="1"/>
    </xf>
    <xf numFmtId="0" fontId="11" fillId="0" borderId="0" xfId="0" applyFont="1" applyAlignment="1">
      <alignment horizontal="justify" vertical="center" wrapText="1"/>
    </xf>
    <xf numFmtId="0" fontId="7" fillId="0" borderId="0" xfId="0" applyFont="1" applyAlignment="1">
      <alignment horizontal="left" wrapText="1"/>
    </xf>
  </cellXfs>
  <cellStyles count="36">
    <cellStyle name="Hyperlänk" xfId="1" builtinId="8"/>
    <cellStyle name="Hyperlänk 2" xfId="19" xr:uid="{925DAE08-11F9-4421-95C4-E6F137860052}"/>
    <cellStyle name="Normal" xfId="0" builtinId="0"/>
    <cellStyle name="Normal 2" xfId="2" xr:uid="{00000000-0005-0000-0000-000002000000}"/>
    <cellStyle name="Normal 2 2" xfId="35" xr:uid="{886304E6-ECC6-4D5C-94CF-6E042E3C1116}"/>
    <cellStyle name="Normal 3" xfId="3" xr:uid="{00000000-0005-0000-0000-000003000000}"/>
    <cellStyle name="Normal 3 2" xfId="6" xr:uid="{00000000-0005-0000-0000-000004000000}"/>
    <cellStyle name="Normal 3 2 2" xfId="8" xr:uid="{00000000-0005-0000-0000-000005000000}"/>
    <cellStyle name="Normal 3 2 2 2" xfId="14" xr:uid="{00000000-0005-0000-0000-000006000000}"/>
    <cellStyle name="Normal 3 2 2 2 2" xfId="29" xr:uid="{57E0CFC3-7C44-4093-AB76-692A4CBE55CA}"/>
    <cellStyle name="Normal 3 2 2 3" xfId="23" xr:uid="{60A9076D-1BEE-4C85-8DA0-85EEC423EC53}"/>
    <cellStyle name="Normal 3 2 3" xfId="12" xr:uid="{00000000-0005-0000-0000-000007000000}"/>
    <cellStyle name="Normal 3 2 3 2" xfId="27" xr:uid="{86C4B8AF-A4DA-4A59-8458-1FC0BE6EACCD}"/>
    <cellStyle name="Normal 3 2 4" xfId="21" xr:uid="{51F21885-6DA4-4F5D-8221-E616CD13ACC6}"/>
    <cellStyle name="Normal 3 3" xfId="9" xr:uid="{00000000-0005-0000-0000-000008000000}"/>
    <cellStyle name="Normal 3 3 2" xfId="15" xr:uid="{00000000-0005-0000-0000-000009000000}"/>
    <cellStyle name="Normal 3 3 2 2" xfId="30" xr:uid="{75FADC3E-3632-441E-9E20-F44A0C92AB4F}"/>
    <cellStyle name="Normal 3 3 3" xfId="24" xr:uid="{893CE79D-5D90-4088-8984-5EBDC6672566}"/>
    <cellStyle name="Normal 3 4" xfId="7" xr:uid="{00000000-0005-0000-0000-00000A000000}"/>
    <cellStyle name="Normal 3 4 2" xfId="13" xr:uid="{00000000-0005-0000-0000-00000B000000}"/>
    <cellStyle name="Normal 3 4 2 2" xfId="28" xr:uid="{58710FA1-F92C-4031-941B-FC0FA7E22EC7}"/>
    <cellStyle name="Normal 3 4 3" xfId="22" xr:uid="{EF54C060-D926-4ED0-BF76-F2D3D8AE9614}"/>
    <cellStyle name="Normal 3 5" xfId="10" xr:uid="{00000000-0005-0000-0000-00000C000000}"/>
    <cellStyle name="Normal 3 5 2" xfId="16" xr:uid="{00000000-0005-0000-0000-00000D000000}"/>
    <cellStyle name="Normal 3 5 2 2" xfId="31" xr:uid="{895447EB-C5AB-4F3A-89CE-BB4F176C2AB3}"/>
    <cellStyle name="Normal 3 5 3" xfId="25" xr:uid="{69B11555-4FA3-46A0-BA14-7D5BAD94C7F1}"/>
    <cellStyle name="Normal 3 6" xfId="11" xr:uid="{00000000-0005-0000-0000-00000E000000}"/>
    <cellStyle name="Normal 3 6 2" xfId="26" xr:uid="{B3D34CBC-0B22-4C11-9966-CDD72097B019}"/>
    <cellStyle name="Normal 3 7" xfId="20" xr:uid="{AE82F7D0-0A57-4BAC-9091-8F987286DA46}"/>
    <cellStyle name="Normal 4" xfId="18" xr:uid="{0E886E9C-099D-43FD-8B5D-731E88859347}"/>
    <cellStyle name="Normal 5" xfId="33" xr:uid="{C2B8D222-4139-4A6F-AFFE-D9ED2A8AA916}"/>
    <cellStyle name="Procent" xfId="17" builtinId="5"/>
    <cellStyle name="Procent 2" xfId="4" xr:uid="{00000000-0005-0000-0000-000010000000}"/>
    <cellStyle name="Procent 3" xfId="32" xr:uid="{49059F14-4938-4F0E-9999-83AC17A089C1}"/>
    <cellStyle name="Procent 4" xfId="34" xr:uid="{EEF3DD78-0A74-43AF-BC57-DB181F0781E5}"/>
    <cellStyle name="Resultat"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Antal telefonabonnemang</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0F5-4FA0-83EF-B6344493407A}"/>
            </c:ext>
          </c:extLst>
        </c:ser>
        <c:ser>
          <c:idx val="1"/>
          <c:order val="1"/>
          <c:spPr>
            <a:ln w="12700">
              <a:solidFill>
                <a:srgbClr val="333333"/>
              </a:solidFill>
              <a:prstDash val="sysDash"/>
            </a:ln>
          </c:spPr>
          <c:marker>
            <c:symbol val="diamond"/>
            <c:size val="3"/>
            <c:spPr>
              <a:noFill/>
              <a:ln w="9525">
                <a:noFill/>
              </a:ln>
            </c:spPr>
          </c:marker>
          <c:val>
            <c:numLit>
              <c:formatCode>General</c:formatCode>
              <c:ptCount val="1"/>
              <c:pt idx="0">
                <c:v>0</c:v>
              </c:pt>
            </c:numLit>
          </c:val>
          <c:smooth val="0"/>
          <c:extLst>
            <c:ext xmlns:c16="http://schemas.microsoft.com/office/drawing/2014/chart" uri="{C3380CC4-5D6E-409C-BE32-E72D297353CC}">
              <c16:uniqueId val="{00000001-B0F5-4FA0-83EF-B6344493407A}"/>
            </c:ext>
          </c:extLst>
        </c:ser>
        <c:ser>
          <c:idx val="2"/>
          <c:order val="2"/>
          <c:spPr>
            <a:ln w="12700">
              <a:solidFill>
                <a:srgbClr val="333333"/>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2-B0F5-4FA0-83EF-B6344493407A}"/>
            </c:ext>
          </c:extLst>
        </c:ser>
        <c:dLbls>
          <c:showLegendKey val="0"/>
          <c:showVal val="0"/>
          <c:showCatName val="0"/>
          <c:showSerName val="0"/>
          <c:showPercent val="0"/>
          <c:showBubbleSize val="0"/>
        </c:dLbls>
        <c:smooth val="0"/>
        <c:axId val="454098816"/>
        <c:axId val="454099208"/>
      </c:lineChart>
      <c:catAx>
        <c:axId val="45409881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År</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9208"/>
        <c:crosses val="autoZero"/>
        <c:auto val="1"/>
        <c:lblAlgn val="ctr"/>
        <c:lblOffset val="100"/>
        <c:tickLblSkip val="1"/>
        <c:tickMarkSkip val="1"/>
        <c:noMultiLvlLbl val="0"/>
      </c:catAx>
      <c:valAx>
        <c:axId val="4540992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88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114300</xdr:rowOff>
    </xdr:from>
    <xdr:to>
      <xdr:col>4</xdr:col>
      <xdr:colOff>438150</xdr:colOff>
      <xdr:row>10</xdr:row>
      <xdr:rowOff>234194</xdr:rowOff>
    </xdr:to>
    <xdr:pic>
      <xdr:nvPicPr>
        <xdr:cNvPr id="3" name="Bildobjekt 2">
          <a:extLst>
            <a:ext uri="{FF2B5EF4-FFF2-40B4-BE49-F238E27FC236}">
              <a16:creationId xmlns:a16="http://schemas.microsoft.com/office/drawing/2014/main" id="{6F74134E-0F9A-46EA-AA09-F617E3810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495425"/>
          <a:ext cx="2181225" cy="605669"/>
        </a:xfrm>
        <a:prstGeom prst="rect">
          <a:avLst/>
        </a:prstGeom>
      </xdr:spPr>
    </xdr:pic>
    <xdr:clientData/>
  </xdr:twoCellAnchor>
  <xdr:twoCellAnchor editAs="oneCell">
    <xdr:from>
      <xdr:col>5</xdr:col>
      <xdr:colOff>581025</xdr:colOff>
      <xdr:row>8</xdr:row>
      <xdr:rowOff>19050</xdr:rowOff>
    </xdr:from>
    <xdr:to>
      <xdr:col>11</xdr:col>
      <xdr:colOff>296960</xdr:colOff>
      <xdr:row>10</xdr:row>
      <xdr:rowOff>192405</xdr:rowOff>
    </xdr:to>
    <xdr:pic>
      <xdr:nvPicPr>
        <xdr:cNvPr id="4" name="Bildobjekt 3">
          <a:extLst>
            <a:ext uri="{FF2B5EF4-FFF2-40B4-BE49-F238E27FC236}">
              <a16:creationId xmlns:a16="http://schemas.microsoft.com/office/drawing/2014/main" id="{D98635F6-64AB-49DF-A610-9EF3A8737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705225" y="1562100"/>
          <a:ext cx="3373535" cy="497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933450</xdr:colOff>
      <xdr:row>34</xdr:row>
      <xdr:rowOff>50221</xdr:rowOff>
    </xdr:to>
    <xdr:pic>
      <xdr:nvPicPr>
        <xdr:cNvPr id="5" name="Bildobjekt 4">
          <a:extLst>
            <a:ext uri="{FF2B5EF4-FFF2-40B4-BE49-F238E27FC236}">
              <a16:creationId xmlns:a16="http://schemas.microsoft.com/office/drawing/2014/main" id="{EED87B39-6A31-47C1-8BFD-079691807571}"/>
            </a:ext>
          </a:extLst>
        </xdr:cNvPr>
        <xdr:cNvPicPr>
          <a:picLocks noChangeAspect="1"/>
        </xdr:cNvPicPr>
      </xdr:nvPicPr>
      <xdr:blipFill>
        <a:blip xmlns:r="http://schemas.openxmlformats.org/officeDocument/2006/relationships" r:embed="rId1"/>
        <a:stretch>
          <a:fillRect/>
        </a:stretch>
      </xdr:blipFill>
      <xdr:spPr>
        <a:xfrm>
          <a:off x="114300" y="5514975"/>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0</xdr:row>
      <xdr:rowOff>0</xdr:rowOff>
    </xdr:from>
    <xdr:to>
      <xdr:col>8</xdr:col>
      <xdr:colOff>0</xdr:colOff>
      <xdr:row>0</xdr:row>
      <xdr:rowOff>0</xdr:rowOff>
    </xdr:to>
    <xdr:graphicFrame macro="">
      <xdr:nvGraphicFramePr>
        <xdr:cNvPr id="6175" name="Chart 1">
          <a:extLst>
            <a:ext uri="{FF2B5EF4-FFF2-40B4-BE49-F238E27FC236}">
              <a16:creationId xmlns:a16="http://schemas.microsoft.com/office/drawing/2014/main" id="{00000000-0008-0000-0700-00001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16</xdr:row>
      <xdr:rowOff>0</xdr:rowOff>
    </xdr:from>
    <xdr:to>
      <xdr:col>1</xdr:col>
      <xdr:colOff>1440180</xdr:colOff>
      <xdr:row>17</xdr:row>
      <xdr:rowOff>34346</xdr:rowOff>
    </xdr:to>
    <xdr:pic>
      <xdr:nvPicPr>
        <xdr:cNvPr id="5" name="Bildobjekt 4">
          <a:extLst>
            <a:ext uri="{FF2B5EF4-FFF2-40B4-BE49-F238E27FC236}">
              <a16:creationId xmlns:a16="http://schemas.microsoft.com/office/drawing/2014/main" id="{CCC940F0-554E-410D-923D-979A04348668}"/>
            </a:ext>
          </a:extLst>
        </xdr:cNvPr>
        <xdr:cNvPicPr>
          <a:picLocks noChangeAspect="1"/>
        </xdr:cNvPicPr>
      </xdr:nvPicPr>
      <xdr:blipFill>
        <a:blip xmlns:r="http://schemas.openxmlformats.org/officeDocument/2006/relationships" r:embed="rId2"/>
        <a:stretch>
          <a:fillRect/>
        </a:stretch>
      </xdr:blipFill>
      <xdr:spPr>
        <a:xfrm>
          <a:off x="133350" y="31718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1440180</xdr:colOff>
      <xdr:row>11</xdr:row>
      <xdr:rowOff>34346</xdr:rowOff>
    </xdr:to>
    <xdr:pic>
      <xdr:nvPicPr>
        <xdr:cNvPr id="4" name="Bildobjekt 3">
          <a:extLst>
            <a:ext uri="{FF2B5EF4-FFF2-40B4-BE49-F238E27FC236}">
              <a16:creationId xmlns:a16="http://schemas.microsoft.com/office/drawing/2014/main" id="{1CFA93E7-9727-4D86-8ABE-7134B8D0F030}"/>
            </a:ext>
          </a:extLst>
        </xdr:cNvPr>
        <xdr:cNvPicPr>
          <a:picLocks noChangeAspect="1"/>
        </xdr:cNvPicPr>
      </xdr:nvPicPr>
      <xdr:blipFill>
        <a:blip xmlns:r="http://schemas.openxmlformats.org/officeDocument/2006/relationships" r:embed="rId1"/>
        <a:stretch>
          <a:fillRect/>
        </a:stretch>
      </xdr:blipFill>
      <xdr:spPr>
        <a:xfrm>
          <a:off x="104775" y="1990725"/>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1438275</xdr:colOff>
      <xdr:row>10</xdr:row>
      <xdr:rowOff>53396</xdr:rowOff>
    </xdr:to>
    <xdr:pic>
      <xdr:nvPicPr>
        <xdr:cNvPr id="4" name="Bildobjekt 3">
          <a:extLst>
            <a:ext uri="{FF2B5EF4-FFF2-40B4-BE49-F238E27FC236}">
              <a16:creationId xmlns:a16="http://schemas.microsoft.com/office/drawing/2014/main" id="{BB040609-6C89-4A9B-855A-ECC4334F1837}"/>
            </a:ext>
          </a:extLst>
        </xdr:cNvPr>
        <xdr:cNvPicPr>
          <a:picLocks noChangeAspect="1"/>
        </xdr:cNvPicPr>
      </xdr:nvPicPr>
      <xdr:blipFill>
        <a:blip xmlns:r="http://schemas.openxmlformats.org/officeDocument/2006/relationships" r:embed="rId1"/>
        <a:stretch>
          <a:fillRect/>
        </a:stretch>
      </xdr:blipFill>
      <xdr:spPr>
        <a:xfrm>
          <a:off x="95250" y="1609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1444625</xdr:colOff>
      <xdr:row>12</xdr:row>
      <xdr:rowOff>57206</xdr:rowOff>
    </xdr:to>
    <xdr:pic>
      <xdr:nvPicPr>
        <xdr:cNvPr id="5" name="Bildobjekt 4">
          <a:extLst>
            <a:ext uri="{FF2B5EF4-FFF2-40B4-BE49-F238E27FC236}">
              <a16:creationId xmlns:a16="http://schemas.microsoft.com/office/drawing/2014/main" id="{E69FA495-C2A3-4B46-9E5E-58235E899216}"/>
            </a:ext>
          </a:extLst>
        </xdr:cNvPr>
        <xdr:cNvPicPr>
          <a:picLocks noChangeAspect="1"/>
        </xdr:cNvPicPr>
      </xdr:nvPicPr>
      <xdr:blipFill>
        <a:blip xmlns:r="http://schemas.openxmlformats.org/officeDocument/2006/relationships" r:embed="rId1"/>
        <a:stretch>
          <a:fillRect/>
        </a:stretch>
      </xdr:blipFill>
      <xdr:spPr>
        <a:xfrm>
          <a:off x="133350" y="1981200"/>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1441450</xdr:colOff>
      <xdr:row>11</xdr:row>
      <xdr:rowOff>53396</xdr:rowOff>
    </xdr:to>
    <xdr:pic>
      <xdr:nvPicPr>
        <xdr:cNvPr id="3" name="Bildobjekt 2">
          <a:extLst>
            <a:ext uri="{FF2B5EF4-FFF2-40B4-BE49-F238E27FC236}">
              <a16:creationId xmlns:a16="http://schemas.microsoft.com/office/drawing/2014/main" id="{CE75295D-E0D0-45FB-A25B-34696045B7C9}"/>
            </a:ext>
          </a:extLst>
        </xdr:cNvPr>
        <xdr:cNvPicPr>
          <a:picLocks noChangeAspect="1"/>
        </xdr:cNvPicPr>
      </xdr:nvPicPr>
      <xdr:blipFill>
        <a:blip xmlns:r="http://schemas.openxmlformats.org/officeDocument/2006/relationships" r:embed="rId1"/>
        <a:stretch>
          <a:fillRect/>
        </a:stretch>
      </xdr:blipFill>
      <xdr:spPr>
        <a:xfrm>
          <a:off x="123825" y="1990725"/>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11</xdr:row>
      <xdr:rowOff>57150</xdr:rowOff>
    </xdr:from>
    <xdr:to>
      <xdr:col>1</xdr:col>
      <xdr:colOff>1406525</xdr:colOff>
      <xdr:row>12</xdr:row>
      <xdr:rowOff>110546</xdr:rowOff>
    </xdr:to>
    <xdr:pic>
      <xdr:nvPicPr>
        <xdr:cNvPr id="4" name="Bildobjekt 3">
          <a:extLst>
            <a:ext uri="{FF2B5EF4-FFF2-40B4-BE49-F238E27FC236}">
              <a16:creationId xmlns:a16="http://schemas.microsoft.com/office/drawing/2014/main" id="{D76C0F04-BF3C-4E5F-A10E-7D4BE96A43D0}"/>
            </a:ext>
          </a:extLst>
        </xdr:cNvPr>
        <xdr:cNvPicPr>
          <a:picLocks noChangeAspect="1"/>
        </xdr:cNvPicPr>
      </xdr:nvPicPr>
      <xdr:blipFill>
        <a:blip xmlns:r="http://schemas.openxmlformats.org/officeDocument/2006/relationships" r:embed="rId1"/>
        <a:stretch>
          <a:fillRect/>
        </a:stretch>
      </xdr:blipFill>
      <xdr:spPr>
        <a:xfrm>
          <a:off x="85725" y="16764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1435100</xdr:colOff>
      <xdr:row>9</xdr:row>
      <xdr:rowOff>50221</xdr:rowOff>
    </xdr:to>
    <xdr:pic>
      <xdr:nvPicPr>
        <xdr:cNvPr id="3" name="Bildobjekt 2">
          <a:extLst>
            <a:ext uri="{FF2B5EF4-FFF2-40B4-BE49-F238E27FC236}">
              <a16:creationId xmlns:a16="http://schemas.microsoft.com/office/drawing/2014/main" id="{41F2AC92-751B-4F33-A118-CF7304697B5F}"/>
            </a:ext>
          </a:extLst>
        </xdr:cNvPr>
        <xdr:cNvPicPr>
          <a:picLocks noChangeAspect="1"/>
        </xdr:cNvPicPr>
      </xdr:nvPicPr>
      <xdr:blipFill>
        <a:blip xmlns:r="http://schemas.openxmlformats.org/officeDocument/2006/relationships" r:embed="rId1"/>
        <a:stretch>
          <a:fillRect/>
        </a:stretch>
      </xdr:blipFill>
      <xdr:spPr>
        <a:xfrm>
          <a:off x="95250" y="13049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1443990</xdr:colOff>
      <xdr:row>13</xdr:row>
      <xdr:rowOff>70541</xdr:rowOff>
    </xdr:to>
    <xdr:pic>
      <xdr:nvPicPr>
        <xdr:cNvPr id="4" name="Bildobjekt 3">
          <a:extLst>
            <a:ext uri="{FF2B5EF4-FFF2-40B4-BE49-F238E27FC236}">
              <a16:creationId xmlns:a16="http://schemas.microsoft.com/office/drawing/2014/main" id="{FD388CEA-3CB8-47E0-BDCD-2EA0D58EC5D1}"/>
            </a:ext>
          </a:extLst>
        </xdr:cNvPr>
        <xdr:cNvPicPr>
          <a:picLocks noChangeAspect="1"/>
        </xdr:cNvPicPr>
      </xdr:nvPicPr>
      <xdr:blipFill>
        <a:blip xmlns:r="http://schemas.openxmlformats.org/officeDocument/2006/relationships" r:embed="rId1"/>
        <a:stretch>
          <a:fillRect/>
        </a:stretch>
      </xdr:blipFill>
      <xdr:spPr>
        <a:xfrm>
          <a:off x="133350" y="225742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xdr:col>
      <xdr:colOff>219075</xdr:colOff>
      <xdr:row>14</xdr:row>
      <xdr:rowOff>53396</xdr:rowOff>
    </xdr:to>
    <xdr:pic>
      <xdr:nvPicPr>
        <xdr:cNvPr id="3" name="Bildobjekt 2">
          <a:extLst>
            <a:ext uri="{FF2B5EF4-FFF2-40B4-BE49-F238E27FC236}">
              <a16:creationId xmlns:a16="http://schemas.microsoft.com/office/drawing/2014/main" id="{FA3BBFB3-A823-489D-A753-EB86E8118C43}"/>
            </a:ext>
          </a:extLst>
        </xdr:cNvPr>
        <xdr:cNvPicPr>
          <a:picLocks noChangeAspect="1"/>
        </xdr:cNvPicPr>
      </xdr:nvPicPr>
      <xdr:blipFill>
        <a:blip xmlns:r="http://schemas.openxmlformats.org/officeDocument/2006/relationships" r:embed="rId1"/>
        <a:stretch>
          <a:fillRect/>
        </a:stretch>
      </xdr:blipFill>
      <xdr:spPr>
        <a:xfrm>
          <a:off x="133350" y="24955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pts.se/en/the-swedish-telecommunications-market/" TargetMode="External"/><Relationship Id="rId1" Type="http://schemas.openxmlformats.org/officeDocument/2006/relationships/hyperlink" Target="http://statistik.pts.se/svensk-telekommarkna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27"/>
  <sheetViews>
    <sheetView showGridLines="0" tabSelected="1" zoomScaleNormal="100" workbookViewId="0">
      <selection sqref="A1:V1"/>
    </sheetView>
  </sheetViews>
  <sheetFormatPr defaultColWidth="9.109375" defaultRowHeight="13.2" x14ac:dyDescent="0.25"/>
  <cols>
    <col min="1" max="1" width="10.33203125" style="107" customWidth="1"/>
    <col min="2" max="10" width="9.109375" style="107"/>
    <col min="11" max="13" width="9.109375" style="107" customWidth="1"/>
    <col min="14" max="14" width="4.44140625" style="107" customWidth="1"/>
    <col min="15" max="21" width="9.109375" style="107" hidden="1" customWidth="1"/>
    <col min="22" max="22" width="0.109375" style="107" hidden="1" customWidth="1"/>
    <col min="23" max="16384" width="9.109375" style="107"/>
  </cols>
  <sheetData>
    <row r="1" spans="1:22" ht="32.25" customHeight="1" x14ac:dyDescent="0.25">
      <c r="A1" s="253" t="s">
        <v>179</v>
      </c>
      <c r="B1" s="254"/>
      <c r="C1" s="254"/>
      <c r="D1" s="254"/>
      <c r="E1" s="254"/>
      <c r="F1" s="254"/>
      <c r="G1" s="254"/>
      <c r="H1" s="254"/>
      <c r="I1" s="254"/>
      <c r="J1" s="254"/>
      <c r="K1" s="254"/>
      <c r="L1" s="254"/>
      <c r="M1" s="254"/>
      <c r="N1" s="254"/>
      <c r="O1" s="254"/>
      <c r="P1" s="254"/>
      <c r="Q1" s="254"/>
      <c r="R1" s="254"/>
      <c r="S1" s="255"/>
      <c r="T1" s="255"/>
      <c r="U1" s="255"/>
      <c r="V1" s="255"/>
    </row>
    <row r="11" spans="1:22" ht="65.25" customHeight="1" x14ac:dyDescent="0.4">
      <c r="B11" s="108" t="s">
        <v>112</v>
      </c>
    </row>
    <row r="12" spans="1:22" ht="20.399999999999999" x14ac:dyDescent="0.35">
      <c r="B12" s="109" t="s">
        <v>113</v>
      </c>
    </row>
    <row r="13" spans="1:22" ht="17.399999999999999" x14ac:dyDescent="0.3">
      <c r="B13" s="110"/>
    </row>
    <row r="14" spans="1:22" ht="14.25" customHeight="1" x14ac:dyDescent="0.25">
      <c r="B14" s="111" t="s">
        <v>157</v>
      </c>
    </row>
    <row r="15" spans="1:22" ht="16.5" customHeight="1" x14ac:dyDescent="0.3">
      <c r="B15" s="110"/>
    </row>
    <row r="16" spans="1:22" x14ac:dyDescent="0.25">
      <c r="B16" s="111" t="s">
        <v>19</v>
      </c>
    </row>
    <row r="17" spans="2:2" x14ac:dyDescent="0.25">
      <c r="B17" s="111" t="s">
        <v>21</v>
      </c>
    </row>
    <row r="18" spans="2:2" x14ac:dyDescent="0.25">
      <c r="B18" s="63" t="s">
        <v>20</v>
      </c>
    </row>
    <row r="19" spans="2:2" x14ac:dyDescent="0.25">
      <c r="B19" s="63" t="s">
        <v>22</v>
      </c>
    </row>
    <row r="21" spans="2:2" x14ac:dyDescent="0.25">
      <c r="B21" s="10" t="s">
        <v>70</v>
      </c>
    </row>
    <row r="22" spans="2:2" x14ac:dyDescent="0.25">
      <c r="B22" t="s">
        <v>71</v>
      </c>
    </row>
    <row r="23" spans="2:2" x14ac:dyDescent="0.25">
      <c r="B23" t="s">
        <v>72</v>
      </c>
    </row>
    <row r="24" spans="2:2" x14ac:dyDescent="0.25">
      <c r="B24" s="102"/>
    </row>
    <row r="25" spans="2:2" x14ac:dyDescent="0.25">
      <c r="B25" s="102"/>
    </row>
    <row r="26" spans="2:2" x14ac:dyDescent="0.25">
      <c r="B26" s="102"/>
    </row>
    <row r="27" spans="2:2" x14ac:dyDescent="0.25">
      <c r="B27" s="112"/>
    </row>
  </sheetData>
  <mergeCells count="1">
    <mergeCell ref="A1:V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3"/>
  <sheetViews>
    <sheetView showGridLines="0" zoomScaleNormal="100" workbookViewId="0"/>
  </sheetViews>
  <sheetFormatPr defaultColWidth="9.109375" defaultRowHeight="13.2" x14ac:dyDescent="0.25"/>
  <cols>
    <col min="1" max="1" width="1.5546875" style="118" customWidth="1"/>
    <col min="2" max="9" width="9.109375" style="91"/>
    <col min="10" max="10" width="11.5546875" style="91" customWidth="1"/>
    <col min="11" max="11" width="7.5546875" style="91" customWidth="1"/>
    <col min="12" max="12" width="9.109375" style="91"/>
    <col min="13" max="16384" width="9.109375" style="90"/>
  </cols>
  <sheetData>
    <row r="1" spans="1:11" ht="27.75" customHeight="1" x14ac:dyDescent="0.25">
      <c r="A1" s="227"/>
      <c r="B1" s="229"/>
      <c r="C1" s="229"/>
      <c r="D1" s="228"/>
      <c r="E1" s="230" t="s">
        <v>105</v>
      </c>
      <c r="F1" s="229"/>
      <c r="G1" s="228"/>
      <c r="H1" s="229"/>
      <c r="I1" s="229"/>
      <c r="J1" s="228"/>
      <c r="K1" s="228"/>
    </row>
    <row r="2" spans="1:11" ht="9.75" customHeight="1" x14ac:dyDescent="0.25"/>
    <row r="3" spans="1:11" ht="10.5" customHeight="1" x14ac:dyDescent="0.25"/>
    <row r="4" spans="1:11" x14ac:dyDescent="0.25">
      <c r="B4" s="185" t="s">
        <v>76</v>
      </c>
      <c r="C4" s="184"/>
      <c r="D4" s="184"/>
      <c r="E4" s="184"/>
      <c r="F4" s="184"/>
      <c r="G4" s="184"/>
      <c r="H4" s="184"/>
      <c r="I4" s="184"/>
    </row>
    <row r="5" spans="1:11" x14ac:dyDescent="0.25">
      <c r="B5" s="185" t="s">
        <v>144</v>
      </c>
      <c r="C5" s="184"/>
      <c r="D5" s="184"/>
      <c r="E5" s="184"/>
      <c r="F5" s="184"/>
      <c r="G5" s="184"/>
      <c r="H5" s="184"/>
      <c r="I5" s="184"/>
    </row>
    <row r="6" spans="1:11" x14ac:dyDescent="0.25">
      <c r="B6" s="185" t="s">
        <v>145</v>
      </c>
      <c r="C6" s="184"/>
      <c r="D6" s="184"/>
      <c r="E6" s="184"/>
      <c r="F6" s="184"/>
      <c r="G6" s="184"/>
      <c r="H6" s="184"/>
      <c r="I6" s="184"/>
    </row>
    <row r="7" spans="1:11" ht="12" customHeight="1" x14ac:dyDescent="0.25"/>
    <row r="8" spans="1:11" ht="12" customHeight="1" x14ac:dyDescent="0.25"/>
    <row r="9" spans="1:11" x14ac:dyDescent="0.25">
      <c r="B9" s="185" t="s">
        <v>77</v>
      </c>
      <c r="C9" s="184"/>
      <c r="D9" s="184"/>
      <c r="E9" s="184"/>
      <c r="F9" s="184"/>
      <c r="G9" s="184"/>
      <c r="H9" s="184"/>
      <c r="I9" s="184"/>
    </row>
    <row r="10" spans="1:11" x14ac:dyDescent="0.25">
      <c r="B10" s="185" t="s">
        <v>146</v>
      </c>
      <c r="C10" s="184"/>
      <c r="D10" s="184"/>
      <c r="E10" s="184"/>
      <c r="F10" s="184"/>
      <c r="G10" s="184"/>
      <c r="H10" s="184"/>
      <c r="I10" s="184"/>
    </row>
    <row r="11" spans="1:11" x14ac:dyDescent="0.25">
      <c r="B11" s="185" t="s">
        <v>147</v>
      </c>
      <c r="C11" s="184"/>
      <c r="D11" s="184"/>
      <c r="E11" s="184"/>
      <c r="F11" s="184"/>
      <c r="G11" s="184"/>
      <c r="H11" s="184"/>
      <c r="I11" s="184"/>
    </row>
    <row r="12" spans="1:11" ht="12" customHeight="1" x14ac:dyDescent="0.25"/>
    <row r="13" spans="1:11" ht="12" customHeight="1" x14ac:dyDescent="0.25"/>
    <row r="14" spans="1:11" x14ac:dyDescent="0.25">
      <c r="B14" s="185" t="s">
        <v>78</v>
      </c>
      <c r="C14" s="184"/>
      <c r="D14" s="184"/>
      <c r="E14" s="184"/>
      <c r="F14" s="184"/>
      <c r="G14" s="184"/>
      <c r="H14" s="184"/>
      <c r="I14" s="184"/>
      <c r="J14" s="184"/>
      <c r="K14" s="184"/>
    </row>
    <row r="15" spans="1:11" x14ac:dyDescent="0.25">
      <c r="B15" s="185" t="s">
        <v>148</v>
      </c>
      <c r="C15" s="184"/>
      <c r="D15" s="184"/>
      <c r="E15" s="184"/>
      <c r="F15" s="184"/>
      <c r="G15" s="184"/>
      <c r="H15" s="184"/>
      <c r="I15" s="184"/>
      <c r="J15" s="184"/>
      <c r="K15" s="184"/>
    </row>
    <row r="16" spans="1:11" x14ac:dyDescent="0.25">
      <c r="B16" s="185" t="s">
        <v>149</v>
      </c>
      <c r="C16" s="184"/>
      <c r="D16" s="184"/>
      <c r="E16" s="184"/>
      <c r="F16" s="184"/>
      <c r="G16" s="184"/>
      <c r="H16" s="184"/>
      <c r="I16" s="184"/>
      <c r="J16" s="184"/>
      <c r="K16" s="184"/>
    </row>
    <row r="17" spans="2:11" ht="12" customHeight="1" x14ac:dyDescent="0.25"/>
    <row r="18" spans="2:11" ht="12" customHeight="1" x14ac:dyDescent="0.25"/>
    <row r="19" spans="2:11" x14ac:dyDescent="0.25">
      <c r="B19" s="168" t="s">
        <v>79</v>
      </c>
      <c r="C19" s="119"/>
      <c r="D19" s="119"/>
      <c r="E19" s="119"/>
      <c r="F19" s="119"/>
      <c r="G19" s="119"/>
      <c r="H19" s="119"/>
      <c r="I19" s="119"/>
      <c r="J19" s="119"/>
      <c r="K19" s="119"/>
    </row>
    <row r="20" spans="2:11" x14ac:dyDescent="0.25">
      <c r="B20" s="168" t="s">
        <v>150</v>
      </c>
      <c r="C20" s="119"/>
      <c r="D20" s="119"/>
      <c r="E20" s="119"/>
      <c r="F20" s="119"/>
      <c r="G20" s="119"/>
      <c r="H20" s="119"/>
      <c r="I20" s="119"/>
      <c r="J20" s="119"/>
      <c r="K20" s="119"/>
    </row>
    <row r="21" spans="2:11" x14ac:dyDescent="0.25">
      <c r="B21" s="168" t="s">
        <v>151</v>
      </c>
      <c r="C21" s="119"/>
      <c r="D21" s="119"/>
      <c r="E21" s="119"/>
      <c r="F21" s="119"/>
      <c r="G21" s="119"/>
      <c r="H21" s="119"/>
      <c r="I21" s="119"/>
      <c r="J21" s="119"/>
      <c r="K21" s="119"/>
    </row>
    <row r="22" spans="2:11" ht="12" customHeight="1" x14ac:dyDescent="0.25"/>
    <row r="23" spans="2:11" ht="12" customHeight="1" x14ac:dyDescent="0.25"/>
    <row r="24" spans="2:11" x14ac:dyDescent="0.25">
      <c r="B24" s="168" t="s">
        <v>80</v>
      </c>
      <c r="C24" s="119"/>
      <c r="D24" s="119"/>
      <c r="E24" s="119"/>
      <c r="F24" s="119"/>
      <c r="G24" s="119"/>
    </row>
    <row r="25" spans="2:11" x14ac:dyDescent="0.25">
      <c r="B25" s="168" t="s">
        <v>175</v>
      </c>
      <c r="C25" s="119"/>
      <c r="D25" s="119"/>
      <c r="E25" s="119"/>
      <c r="F25" s="119"/>
      <c r="G25" s="119"/>
    </row>
    <row r="26" spans="2:11" x14ac:dyDescent="0.25">
      <c r="B26" s="168" t="s">
        <v>176</v>
      </c>
      <c r="C26" s="119"/>
      <c r="D26" s="119"/>
      <c r="E26" s="119"/>
      <c r="F26" s="119"/>
      <c r="G26" s="119"/>
    </row>
    <row r="27" spans="2:11" ht="12" customHeight="1" x14ac:dyDescent="0.25"/>
    <row r="28" spans="2:11" ht="12" customHeight="1" x14ac:dyDescent="0.25"/>
    <row r="29" spans="2:11" x14ac:dyDescent="0.25">
      <c r="B29" s="168" t="s">
        <v>81</v>
      </c>
      <c r="C29" s="119"/>
      <c r="D29" s="119"/>
      <c r="E29" s="119"/>
      <c r="F29" s="119"/>
      <c r="G29" s="119"/>
      <c r="H29" s="119"/>
    </row>
    <row r="30" spans="2:11" x14ac:dyDescent="0.25">
      <c r="B30" s="168" t="s">
        <v>177</v>
      </c>
      <c r="C30" s="119"/>
      <c r="D30" s="119"/>
      <c r="E30" s="119"/>
      <c r="F30" s="119"/>
      <c r="G30" s="119"/>
      <c r="H30" s="119"/>
    </row>
    <row r="31" spans="2:11" x14ac:dyDescent="0.25">
      <c r="B31" s="168" t="s">
        <v>178</v>
      </c>
      <c r="C31" s="119"/>
      <c r="D31" s="119"/>
      <c r="E31" s="119"/>
      <c r="F31" s="119"/>
      <c r="G31" s="119"/>
      <c r="H31" s="119"/>
    </row>
    <row r="32" spans="2:11" ht="12" customHeight="1" x14ac:dyDescent="0.25"/>
    <row r="33" spans="1:10" ht="12" customHeight="1" x14ac:dyDescent="0.25"/>
    <row r="34" spans="1:10" x14ac:dyDescent="0.25">
      <c r="A34" s="120"/>
      <c r="B34" s="168" t="s">
        <v>82</v>
      </c>
      <c r="C34" s="119"/>
      <c r="D34" s="119"/>
      <c r="E34" s="119"/>
      <c r="F34" s="119"/>
      <c r="G34" s="119"/>
      <c r="H34" s="119"/>
      <c r="I34" s="119"/>
      <c r="J34" s="119"/>
    </row>
    <row r="35" spans="1:10" x14ac:dyDescent="0.25">
      <c r="B35" s="168" t="s">
        <v>171</v>
      </c>
      <c r="C35" s="119"/>
      <c r="D35" s="119"/>
      <c r="E35" s="119"/>
      <c r="F35" s="119"/>
      <c r="G35" s="119"/>
      <c r="H35" s="119"/>
      <c r="I35" s="119"/>
      <c r="J35" s="119"/>
    </row>
    <row r="36" spans="1:10" x14ac:dyDescent="0.25">
      <c r="B36" s="168" t="s">
        <v>172</v>
      </c>
      <c r="C36" s="119"/>
      <c r="D36" s="119"/>
      <c r="E36" s="119"/>
      <c r="F36" s="119"/>
      <c r="G36" s="119"/>
      <c r="H36" s="119"/>
      <c r="I36" s="119"/>
      <c r="J36" s="119"/>
    </row>
    <row r="37" spans="1:10" ht="12" customHeight="1" x14ac:dyDescent="0.25"/>
    <row r="38" spans="1:10" ht="12" customHeight="1" x14ac:dyDescent="0.25"/>
    <row r="39" spans="1:10" x14ac:dyDescent="0.25">
      <c r="A39" s="120"/>
      <c r="B39" s="185" t="s">
        <v>83</v>
      </c>
      <c r="C39" s="119"/>
      <c r="D39" s="119"/>
      <c r="E39" s="119"/>
    </row>
    <row r="40" spans="1:10" x14ac:dyDescent="0.25">
      <c r="B40" s="185" t="s">
        <v>173</v>
      </c>
      <c r="C40" s="119"/>
      <c r="D40" s="119"/>
      <c r="E40" s="119"/>
    </row>
    <row r="41" spans="1:10" x14ac:dyDescent="0.25">
      <c r="B41" s="185" t="s">
        <v>174</v>
      </c>
      <c r="C41" s="119"/>
      <c r="D41" s="119"/>
      <c r="E41" s="119"/>
    </row>
    <row r="42" spans="1:10" ht="12" customHeight="1" x14ac:dyDescent="0.25"/>
    <row r="43" spans="1:10" ht="12" customHeight="1" x14ac:dyDescent="0.25"/>
    <row r="44" spans="1:10" x14ac:dyDescent="0.25">
      <c r="B44" s="185" t="s">
        <v>84</v>
      </c>
      <c r="C44" s="119"/>
      <c r="D44" s="119"/>
      <c r="E44" s="119"/>
      <c r="F44" s="119"/>
      <c r="G44" s="119"/>
      <c r="H44" s="119"/>
      <c r="I44" s="119"/>
      <c r="J44" s="119"/>
    </row>
    <row r="45" spans="1:10" x14ac:dyDescent="0.25">
      <c r="B45" s="185" t="s">
        <v>152</v>
      </c>
    </row>
    <row r="46" spans="1:10" x14ac:dyDescent="0.25">
      <c r="B46" s="185" t="s">
        <v>153</v>
      </c>
    </row>
    <row r="47" spans="1:10" ht="12" customHeight="1" x14ac:dyDescent="0.25"/>
    <row r="48" spans="1:10" ht="12" customHeight="1" x14ac:dyDescent="0.25"/>
    <row r="49" spans="1:10" x14ac:dyDescent="0.25">
      <c r="B49" s="185" t="s">
        <v>85</v>
      </c>
      <c r="C49" s="119"/>
      <c r="D49" s="119"/>
      <c r="E49" s="119"/>
      <c r="F49" s="119"/>
      <c r="G49" s="119"/>
      <c r="H49" s="119"/>
      <c r="I49" s="119"/>
      <c r="J49" s="119"/>
    </row>
    <row r="50" spans="1:10" x14ac:dyDescent="0.25">
      <c r="B50" s="185" t="s">
        <v>154</v>
      </c>
    </row>
    <row r="51" spans="1:10" x14ac:dyDescent="0.25">
      <c r="B51" s="185" t="s">
        <v>155</v>
      </c>
    </row>
    <row r="52" spans="1:10" ht="12" customHeight="1" x14ac:dyDescent="0.25"/>
    <row r="53" spans="1:10" ht="12" customHeight="1" x14ac:dyDescent="0.25">
      <c r="B53" s="123" t="s">
        <v>69</v>
      </c>
    </row>
    <row r="54" spans="1:10" x14ac:dyDescent="0.25">
      <c r="B54" s="121"/>
      <c r="C54" s="119"/>
      <c r="D54" s="119"/>
      <c r="E54" s="119"/>
      <c r="F54" s="119"/>
    </row>
    <row r="55" spans="1:10" ht="10.5" customHeight="1" x14ac:dyDescent="0.25"/>
    <row r="56" spans="1:10" ht="10.5" customHeight="1" x14ac:dyDescent="0.25"/>
    <row r="58" spans="1:10" ht="10.5" customHeight="1" x14ac:dyDescent="0.25">
      <c r="A58" s="120"/>
      <c r="B58" s="119"/>
    </row>
    <row r="59" spans="1:10" ht="14.25" customHeight="1" x14ac:dyDescent="0.25">
      <c r="A59" s="120"/>
      <c r="B59" s="122"/>
    </row>
    <row r="63" spans="1:10" x14ac:dyDescent="0.25">
      <c r="B63" s="90"/>
    </row>
  </sheetData>
  <hyperlinks>
    <hyperlink ref="B19:K21" location="'Tabell 2.5'!Utskriftsområde" display="Tabell 2.5 " xr:uid="{00000000-0004-0000-0200-000004000000}"/>
    <hyperlink ref="B24:G26" location="'Tabell 3.1 '!Utskriftsområde" display="Tabell 3.1 " xr:uid="{00000000-0004-0000-0200-000006000000}"/>
    <hyperlink ref="B29:H31" location="'Tabell 4.1'!Utskriftsområde" display="Tabell 4.1 " xr:uid="{00000000-0004-0000-0200-000007000000}"/>
    <hyperlink ref="B34:J36" location="'Tabell 4.2'!Utskriftsområde" display="Tabell 4.2 " xr:uid="{00000000-0004-0000-0200-000008000000}"/>
    <hyperlink ref="B44:J44" location="'Tabell 5.2 '!Utskriftsområde" display="Tabell 5.2 " xr:uid="{00000000-0004-0000-0200-00000A000000}"/>
    <hyperlink ref="B47:H48" location="'Tabell 5.3'!Utskriftsområde" display="Tabell 5.3 " xr:uid="{00000000-0004-0000-0200-00000B000000}"/>
    <hyperlink ref="B49:J49" location="Tabell7.2!Utskriftsområde" display="Tabell 7.2 " xr:uid="{00000000-0004-0000-0200-00000D000000}"/>
    <hyperlink ref="B39:E41" location="'Figur 4.2'!Utskriftsområde" display="Figur 4.2 " xr:uid="{00000000-0004-0000-0200-00000E000000}"/>
    <hyperlink ref="B4:B6" location="'Tabell 1'!Utskriftsområde" display="Tabell 1" xr:uid="{828A05F6-4A90-415B-A00B-90F3C9ABC38A}"/>
    <hyperlink ref="B9:B11" location="'Tabell 2'!Utskriftsområde" display="Tabell 2" xr:uid="{36FC5C3A-8442-4205-A275-79BC0A104288}"/>
    <hyperlink ref="B14:B16" location="'Tabell 3'!Utskriftsområde" display="Tabell 3 " xr:uid="{505D6941-3CBE-4107-B009-93A8B4711C80}"/>
    <hyperlink ref="B19:B21" location="'Tabell 4'!Utskriftsområde" display="Tabell 4" xr:uid="{1EE4CCD4-BD7D-4ED4-A841-6C6D39C7331D}"/>
    <hyperlink ref="B24:B26" location="'Tabell 5'!Utskriftsområde" display="Tabell 5" xr:uid="{24713753-B580-4BC7-9A91-D28143CB76D3}"/>
    <hyperlink ref="B29:B31" location="'Tabell 6'!Utskriftsområde" display="Tabell 6" xr:uid="{D264B7C1-A4C1-4A41-A812-AB10683F8EE9}"/>
    <hyperlink ref="B34:B36" location="'Tabell 7'!Utskriftsområde" display="Tabell 7" xr:uid="{35650DB3-0ECF-4D54-B105-253BEF80A7C9}"/>
    <hyperlink ref="B39:B41" location="'Tabell 8'!Utskriftsområde" display="Tabell 8" xr:uid="{E6384E7B-6565-4B57-9F80-34E540318529}"/>
    <hyperlink ref="B44:B46" location="'Tabell 9'!Utskriftsområde" display="Tabell 9" xr:uid="{CB432CC0-2EFB-445D-B21D-87540D581756}"/>
    <hyperlink ref="B49:B51" location="'Tabell 10'!Utskriftsområde" display="Tabell 10" xr:uid="{09E74294-D95E-461D-B089-92E375A9DEC1}"/>
  </hyperlinks>
  <pageMargins left="0.7" right="0.7" top="0.75" bottom="0.75" header="0.3" footer="0.3"/>
  <pageSetup paperSize="9" scale="94"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C14"/>
  <sheetViews>
    <sheetView zoomScaleNormal="100" workbookViewId="0">
      <selection sqref="A1:C1"/>
    </sheetView>
  </sheetViews>
  <sheetFormatPr defaultColWidth="9.109375" defaultRowHeight="13.2" x14ac:dyDescent="0.25"/>
  <cols>
    <col min="1" max="1" width="74.109375" style="98" customWidth="1"/>
    <col min="2" max="2" width="9.109375" style="90"/>
    <col min="3" max="3" width="74.109375" style="188" customWidth="1"/>
    <col min="4" max="16384" width="9.109375" style="90"/>
  </cols>
  <sheetData>
    <row r="1" spans="1:3" ht="31.5" customHeight="1" x14ac:dyDescent="0.25">
      <c r="A1" s="256" t="s">
        <v>91</v>
      </c>
      <c r="B1" s="256"/>
      <c r="C1" s="256"/>
    </row>
    <row r="2" spans="1:3" x14ac:dyDescent="0.25">
      <c r="A2" s="176"/>
    </row>
    <row r="3" spans="1:3" x14ac:dyDescent="0.25">
      <c r="A3" s="177" t="s">
        <v>73</v>
      </c>
      <c r="C3" s="10" t="s">
        <v>94</v>
      </c>
    </row>
    <row r="4" spans="1:3" ht="52.8" x14ac:dyDescent="0.25">
      <c r="A4" s="179" t="s">
        <v>87</v>
      </c>
      <c r="C4" s="187" t="s">
        <v>99</v>
      </c>
    </row>
    <row r="5" spans="1:3" x14ac:dyDescent="0.25">
      <c r="A5" s="179"/>
    </row>
    <row r="6" spans="1:3" x14ac:dyDescent="0.25">
      <c r="A6" s="177" t="s">
        <v>74</v>
      </c>
      <c r="C6" s="10" t="s">
        <v>93</v>
      </c>
    </row>
    <row r="7" spans="1:3" ht="56.25" customHeight="1" x14ac:dyDescent="0.25">
      <c r="A7" s="190" t="s">
        <v>88</v>
      </c>
      <c r="C7" s="191" t="s">
        <v>100</v>
      </c>
    </row>
    <row r="9" spans="1:3" ht="52.8" x14ac:dyDescent="0.25">
      <c r="A9" s="99" t="s">
        <v>98</v>
      </c>
      <c r="C9" s="187" t="s">
        <v>97</v>
      </c>
    </row>
    <row r="10" spans="1:3" x14ac:dyDescent="0.25">
      <c r="A10" s="99"/>
    </row>
    <row r="11" spans="1:3" x14ac:dyDescent="0.25">
      <c r="A11" s="101" t="s">
        <v>89</v>
      </c>
      <c r="C11" s="189" t="s">
        <v>96</v>
      </c>
    </row>
    <row r="12" spans="1:3" x14ac:dyDescent="0.25">
      <c r="A12" s="178"/>
    </row>
    <row r="13" spans="1:3" x14ac:dyDescent="0.25">
      <c r="A13" s="177" t="s">
        <v>75</v>
      </c>
      <c r="C13" s="10" t="s">
        <v>92</v>
      </c>
    </row>
    <row r="14" spans="1:3" ht="39.6" x14ac:dyDescent="0.25">
      <c r="A14" s="179" t="s">
        <v>90</v>
      </c>
      <c r="C14" s="187" t="s">
        <v>95</v>
      </c>
    </row>
  </sheetData>
  <mergeCells count="1">
    <mergeCell ref="A1:C1"/>
  </mergeCells>
  <hyperlinks>
    <hyperlink ref="A11" r:id="rId1" xr:uid="{D3C13BC9-C310-4B81-9236-0BB1AD3C30C9}"/>
    <hyperlink ref="C11" r:id="rId2" xr:uid="{E4317845-B051-4397-9C74-7DFB53576ED3}"/>
  </hyperlinks>
  <pageMargins left="0.7" right="0.7" top="0.75" bottom="0.75" header="0.3" footer="0.3"/>
  <pageSetup paperSize="9" scale="9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N51"/>
  <sheetViews>
    <sheetView zoomScaleNormal="100" workbookViewId="0"/>
  </sheetViews>
  <sheetFormatPr defaultColWidth="9.109375" defaultRowHeight="13.2" x14ac:dyDescent="0.25"/>
  <cols>
    <col min="1" max="1" width="1.6640625" style="27" customWidth="1"/>
    <col min="2" max="2" width="7.5546875" style="27" customWidth="1"/>
    <col min="3" max="3" width="22.88671875" style="27" customWidth="1"/>
    <col min="4" max="4" width="21.6640625" style="27" customWidth="1"/>
    <col min="5" max="5" width="10.44140625" style="27" customWidth="1"/>
    <col min="6" max="6" width="40.6640625" style="27" customWidth="1"/>
    <col min="7" max="16384" width="9.109375" style="27"/>
  </cols>
  <sheetData>
    <row r="1" spans="2:14" ht="27" customHeight="1" x14ac:dyDescent="0.25">
      <c r="B1" s="26" t="s">
        <v>106</v>
      </c>
      <c r="C1" s="31"/>
      <c r="D1" s="31"/>
      <c r="E1" s="26"/>
      <c r="F1" s="26"/>
      <c r="J1" s="26"/>
      <c r="K1" s="31"/>
      <c r="L1" s="31"/>
      <c r="M1" s="26"/>
      <c r="N1" s="26"/>
    </row>
    <row r="2" spans="2:14" ht="12.75" customHeight="1" x14ac:dyDescent="0.25">
      <c r="B2" s="52" t="s">
        <v>107</v>
      </c>
      <c r="C2" s="31"/>
      <c r="D2" s="31"/>
      <c r="E2" s="26"/>
      <c r="F2" s="26"/>
      <c r="G2" s="26"/>
      <c r="J2" s="52"/>
      <c r="K2" s="31"/>
      <c r="L2" s="31"/>
      <c r="M2" s="26"/>
      <c r="N2" s="26"/>
    </row>
    <row r="3" spans="2:14" ht="12" customHeight="1" x14ac:dyDescent="0.25">
      <c r="B3" s="31"/>
      <c r="C3" s="31"/>
      <c r="D3" s="32"/>
      <c r="E3" s="28"/>
      <c r="F3" s="26"/>
      <c r="J3" s="31"/>
      <c r="K3" s="31"/>
      <c r="L3" s="32"/>
      <c r="M3" s="28"/>
      <c r="N3" s="26"/>
    </row>
    <row r="4" spans="2:14" ht="16.5" customHeight="1" x14ac:dyDescent="0.25">
      <c r="B4" s="139">
        <v>1994</v>
      </c>
      <c r="C4" s="140">
        <v>4</v>
      </c>
      <c r="D4" s="31"/>
      <c r="E4" s="29"/>
      <c r="F4" s="31"/>
      <c r="J4" s="64"/>
      <c r="K4" s="31"/>
      <c r="L4" s="31"/>
      <c r="M4" s="29"/>
      <c r="N4" s="31"/>
    </row>
    <row r="5" spans="2:14" ht="16.5" customHeight="1" x14ac:dyDescent="0.25">
      <c r="B5" s="135">
        <v>1995</v>
      </c>
      <c r="C5" s="133">
        <v>12</v>
      </c>
      <c r="D5" s="31"/>
      <c r="E5" s="29"/>
      <c r="F5" s="31"/>
      <c r="J5" s="64"/>
      <c r="K5" s="31"/>
      <c r="L5" s="31"/>
      <c r="M5" s="29"/>
      <c r="N5" s="31"/>
    </row>
    <row r="6" spans="2:14" ht="14.1" customHeight="1" x14ac:dyDescent="0.25">
      <c r="B6" s="135">
        <v>1996</v>
      </c>
      <c r="C6" s="133">
        <v>17</v>
      </c>
      <c r="D6" s="31"/>
      <c r="E6" s="30"/>
      <c r="F6" s="31"/>
      <c r="J6" s="65"/>
      <c r="K6" s="31"/>
      <c r="L6" s="31"/>
      <c r="M6" s="30"/>
      <c r="N6" s="31"/>
    </row>
    <row r="7" spans="2:14" ht="14.1" customHeight="1" x14ac:dyDescent="0.25">
      <c r="B7" s="135">
        <v>1997</v>
      </c>
      <c r="C7" s="133">
        <v>47</v>
      </c>
      <c r="D7" s="31"/>
      <c r="E7" s="30"/>
      <c r="F7" s="31"/>
      <c r="J7" s="65"/>
      <c r="K7" s="31"/>
      <c r="L7" s="31"/>
      <c r="M7" s="30"/>
      <c r="N7" s="31"/>
    </row>
    <row r="8" spans="2:14" ht="14.1" customHeight="1" x14ac:dyDescent="0.25">
      <c r="B8" s="135">
        <v>1998</v>
      </c>
      <c r="C8" s="133">
        <v>96</v>
      </c>
      <c r="D8" s="31"/>
      <c r="E8" s="30"/>
      <c r="F8" s="31"/>
      <c r="J8" s="65"/>
      <c r="K8" s="31"/>
      <c r="L8" s="31"/>
      <c r="M8" s="30"/>
      <c r="N8" s="31"/>
    </row>
    <row r="9" spans="2:14" ht="14.1" customHeight="1" x14ac:dyDescent="0.25">
      <c r="B9" s="135">
        <v>1999</v>
      </c>
      <c r="C9" s="133">
        <v>149</v>
      </c>
      <c r="D9" s="31"/>
      <c r="E9" s="30"/>
      <c r="F9" s="31"/>
      <c r="J9" s="65"/>
      <c r="K9" s="31"/>
      <c r="L9" s="31"/>
      <c r="M9" s="30"/>
      <c r="N9" s="31"/>
    </row>
    <row r="10" spans="2:14" ht="14.1" customHeight="1" x14ac:dyDescent="0.25">
      <c r="B10" s="135">
        <v>2000</v>
      </c>
      <c r="C10" s="133">
        <v>245</v>
      </c>
      <c r="D10" s="31"/>
      <c r="E10" s="30"/>
      <c r="F10" s="31"/>
      <c r="J10" s="65"/>
      <c r="K10" s="31"/>
      <c r="L10" s="31"/>
      <c r="M10" s="30"/>
      <c r="N10" s="31"/>
    </row>
    <row r="11" spans="2:14" ht="14.1" customHeight="1" x14ac:dyDescent="0.25">
      <c r="B11" s="135">
        <v>2001</v>
      </c>
      <c r="C11" s="133">
        <v>299</v>
      </c>
      <c r="D11" s="31"/>
      <c r="E11" s="30"/>
      <c r="F11" s="31"/>
      <c r="J11" s="65"/>
      <c r="K11" s="31"/>
      <c r="L11" s="31"/>
      <c r="M11" s="30"/>
      <c r="N11" s="31"/>
    </row>
    <row r="12" spans="2:14" ht="14.1" customHeight="1" x14ac:dyDescent="0.25">
      <c r="B12" s="134">
        <v>2002</v>
      </c>
      <c r="C12" s="133">
        <v>321</v>
      </c>
      <c r="D12" s="31"/>
      <c r="E12" s="30"/>
      <c r="F12" s="133"/>
      <c r="G12" s="133"/>
      <c r="H12" s="133"/>
      <c r="I12" s="133"/>
      <c r="J12" s="135"/>
      <c r="K12" s="133"/>
      <c r="L12" s="133"/>
      <c r="M12" s="149"/>
      <c r="N12" s="31"/>
    </row>
    <row r="13" spans="2:14" ht="12.75" customHeight="1" x14ac:dyDescent="0.25">
      <c r="B13" s="134">
        <v>2003</v>
      </c>
      <c r="C13" s="133">
        <v>356</v>
      </c>
      <c r="D13" s="31"/>
      <c r="E13" s="30"/>
      <c r="F13" s="133"/>
      <c r="G13" s="133"/>
      <c r="H13" s="133"/>
      <c r="I13" s="133"/>
      <c r="J13" s="134"/>
      <c r="K13" s="133"/>
      <c r="L13" s="133"/>
      <c r="M13" s="149"/>
      <c r="N13" s="31"/>
    </row>
    <row r="14" spans="2:14" ht="12.75" customHeight="1" x14ac:dyDescent="0.25">
      <c r="B14" s="136">
        <v>2004</v>
      </c>
      <c r="C14" s="137">
        <v>431</v>
      </c>
      <c r="D14" s="31"/>
      <c r="E14" s="30"/>
      <c r="F14" s="133"/>
      <c r="G14" s="133"/>
      <c r="H14" s="133"/>
      <c r="I14" s="133"/>
      <c r="J14" s="134"/>
      <c r="K14" s="133"/>
      <c r="L14" s="133"/>
      <c r="M14" s="149"/>
      <c r="N14" s="31"/>
    </row>
    <row r="15" spans="2:14" ht="12.75" customHeight="1" x14ac:dyDescent="0.25">
      <c r="B15" s="136">
        <v>2005</v>
      </c>
      <c r="C15" s="137">
        <v>459</v>
      </c>
      <c r="D15" s="31"/>
      <c r="E15" s="30"/>
      <c r="F15" s="133"/>
      <c r="G15" s="133"/>
      <c r="H15" s="133"/>
      <c r="I15" s="133"/>
      <c r="J15" s="136"/>
      <c r="K15" s="137"/>
      <c r="L15" s="133"/>
      <c r="M15" s="149"/>
      <c r="N15" s="31"/>
    </row>
    <row r="16" spans="2:14" ht="12.75" customHeight="1" x14ac:dyDescent="0.25">
      <c r="B16" s="136">
        <v>2006</v>
      </c>
      <c r="C16" s="137">
        <v>461</v>
      </c>
      <c r="D16" s="31"/>
      <c r="E16" s="30"/>
      <c r="F16" s="133"/>
      <c r="G16" s="52"/>
      <c r="H16" s="133"/>
      <c r="I16" s="133"/>
      <c r="J16" s="136"/>
      <c r="K16" s="137"/>
      <c r="L16" s="133"/>
      <c r="M16" s="149"/>
      <c r="N16" s="31"/>
    </row>
    <row r="17" spans="2:14" ht="12.75" customHeight="1" x14ac:dyDescent="0.25">
      <c r="B17" s="136">
        <v>2007</v>
      </c>
      <c r="C17" s="137">
        <v>455</v>
      </c>
      <c r="D17" s="31"/>
      <c r="E17" s="30"/>
      <c r="F17" s="133"/>
      <c r="G17" s="133"/>
      <c r="H17" s="133"/>
      <c r="I17" s="133"/>
      <c r="J17" s="136"/>
      <c r="K17" s="137"/>
      <c r="L17" s="133"/>
      <c r="M17" s="149"/>
      <c r="N17" s="31"/>
    </row>
    <row r="18" spans="2:14" ht="12.75" customHeight="1" x14ac:dyDescent="0.25">
      <c r="B18" s="136">
        <v>2008</v>
      </c>
      <c r="C18" s="137">
        <v>472</v>
      </c>
      <c r="D18" s="31"/>
      <c r="E18" s="30"/>
      <c r="F18" s="133"/>
      <c r="G18" s="133"/>
      <c r="H18" s="133"/>
      <c r="I18" s="133"/>
      <c r="J18" s="136"/>
      <c r="K18" s="137"/>
      <c r="L18" s="133"/>
      <c r="M18" s="149"/>
      <c r="N18" s="31"/>
    </row>
    <row r="19" spans="2:14" ht="12.75" customHeight="1" x14ac:dyDescent="0.25">
      <c r="B19" s="136">
        <v>2009</v>
      </c>
      <c r="C19" s="137">
        <v>497</v>
      </c>
      <c r="D19" s="31"/>
      <c r="E19" s="74"/>
      <c r="F19" s="133"/>
      <c r="G19" s="133"/>
      <c r="H19" s="133"/>
      <c r="I19" s="133"/>
      <c r="J19" s="136"/>
      <c r="K19" s="137"/>
      <c r="L19" s="133"/>
      <c r="M19" s="149"/>
      <c r="N19" s="31"/>
    </row>
    <row r="20" spans="2:14" ht="12.75" customHeight="1" x14ac:dyDescent="0.25">
      <c r="B20" s="136">
        <v>2010</v>
      </c>
      <c r="C20" s="137">
        <v>506</v>
      </c>
      <c r="D20" s="31"/>
      <c r="E20" s="30"/>
      <c r="F20" s="133"/>
      <c r="G20" s="133"/>
      <c r="H20" s="133"/>
      <c r="I20" s="133"/>
      <c r="J20" s="136"/>
      <c r="K20" s="137"/>
      <c r="L20" s="133"/>
      <c r="M20" s="149"/>
      <c r="N20" s="31"/>
    </row>
    <row r="21" spans="2:14" ht="12.75" customHeight="1" x14ac:dyDescent="0.25">
      <c r="B21" s="136">
        <v>2011</v>
      </c>
      <c r="C21" s="138">
        <v>512</v>
      </c>
      <c r="D21" s="31"/>
      <c r="E21" s="30"/>
      <c r="F21" s="133"/>
      <c r="G21" s="133"/>
      <c r="H21" s="133"/>
      <c r="I21" s="133"/>
      <c r="J21" s="136"/>
      <c r="K21" s="137"/>
      <c r="L21" s="133"/>
      <c r="M21" s="149"/>
      <c r="N21" s="31"/>
    </row>
    <row r="22" spans="2:14" x14ac:dyDescent="0.25">
      <c r="B22" s="136">
        <v>2012</v>
      </c>
      <c r="C22" s="138">
        <v>517</v>
      </c>
      <c r="F22" s="133"/>
      <c r="G22" s="133"/>
      <c r="H22" s="133"/>
      <c r="I22" s="133"/>
      <c r="J22" s="133"/>
      <c r="K22" s="133"/>
      <c r="L22" s="133"/>
      <c r="M22" s="133"/>
    </row>
    <row r="23" spans="2:14" x14ac:dyDescent="0.25">
      <c r="B23" s="136">
        <v>2013</v>
      </c>
      <c r="C23" s="138">
        <v>534</v>
      </c>
      <c r="D23" s="66"/>
      <c r="F23" s="133"/>
      <c r="G23" s="133"/>
      <c r="H23" s="133"/>
      <c r="I23" s="133"/>
      <c r="J23" s="133"/>
      <c r="K23" s="133"/>
      <c r="L23" s="133"/>
      <c r="M23" s="133"/>
    </row>
    <row r="24" spans="2:14" x14ac:dyDescent="0.25">
      <c r="B24" s="136">
        <v>2014</v>
      </c>
      <c r="C24" s="138">
        <v>514</v>
      </c>
      <c r="F24" s="133"/>
      <c r="G24" s="133"/>
      <c r="H24" s="133"/>
      <c r="I24" s="133"/>
      <c r="J24" s="133"/>
      <c r="K24" s="133"/>
      <c r="L24" s="133"/>
      <c r="M24" s="133"/>
    </row>
    <row r="25" spans="2:14" x14ac:dyDescent="0.25">
      <c r="B25" s="136">
        <v>2015</v>
      </c>
      <c r="C25" s="138">
        <v>538</v>
      </c>
      <c r="F25" s="133"/>
      <c r="G25" s="133"/>
      <c r="H25" s="133"/>
      <c r="I25" s="133"/>
      <c r="J25" s="133"/>
      <c r="K25" s="133"/>
      <c r="L25" s="133"/>
      <c r="M25" s="133"/>
    </row>
    <row r="26" spans="2:14" x14ac:dyDescent="0.25">
      <c r="B26" s="136">
        <v>2016</v>
      </c>
      <c r="C26" s="138">
        <v>568</v>
      </c>
      <c r="F26" s="133"/>
      <c r="G26" s="133"/>
      <c r="H26" s="133"/>
      <c r="I26" s="133"/>
      <c r="J26" s="133"/>
      <c r="K26" s="133"/>
      <c r="L26" s="133"/>
      <c r="M26" s="133"/>
    </row>
    <row r="27" spans="2:14" x14ac:dyDescent="0.25">
      <c r="B27" s="136">
        <v>2017</v>
      </c>
      <c r="C27" s="132">
        <v>597</v>
      </c>
      <c r="F27" s="133"/>
      <c r="G27" s="133"/>
      <c r="H27" s="133"/>
      <c r="I27" s="133"/>
      <c r="J27" s="133"/>
      <c r="K27" s="133"/>
      <c r="L27" s="133"/>
      <c r="M27" s="133"/>
    </row>
    <row r="28" spans="2:14" x14ac:dyDescent="0.25">
      <c r="B28" s="147">
        <v>2018</v>
      </c>
      <c r="C28" s="148">
        <v>606</v>
      </c>
      <c r="F28" s="133"/>
      <c r="G28" s="133"/>
      <c r="H28" s="133"/>
      <c r="I28" s="133"/>
      <c r="J28" s="133"/>
      <c r="K28" s="133"/>
      <c r="L28" s="133"/>
      <c r="M28" s="133"/>
    </row>
    <row r="29" spans="2:14" x14ac:dyDescent="0.25">
      <c r="B29" s="147">
        <v>2019</v>
      </c>
      <c r="C29" s="148">
        <v>602</v>
      </c>
      <c r="F29" s="133"/>
      <c r="G29" s="133"/>
      <c r="H29" s="133"/>
      <c r="I29" s="133"/>
      <c r="J29" s="133"/>
      <c r="K29" s="133"/>
      <c r="L29" s="133"/>
      <c r="M29" s="133"/>
    </row>
    <row r="30" spans="2:14" x14ac:dyDescent="0.25">
      <c r="B30" s="147">
        <v>2020</v>
      </c>
      <c r="C30" s="148">
        <v>605</v>
      </c>
      <c r="F30" s="133"/>
      <c r="G30" s="133"/>
      <c r="H30" s="133"/>
      <c r="I30" s="133"/>
      <c r="J30" s="133"/>
      <c r="K30" s="133"/>
      <c r="L30" s="133"/>
      <c r="M30" s="133"/>
    </row>
    <row r="31" spans="2:14" x14ac:dyDescent="0.25">
      <c r="B31" s="147">
        <v>2021</v>
      </c>
      <c r="C31" s="148">
        <v>629</v>
      </c>
      <c r="F31" s="133"/>
      <c r="G31" s="133"/>
      <c r="H31" s="133"/>
      <c r="I31" s="133"/>
      <c r="J31" s="133"/>
      <c r="K31" s="133"/>
      <c r="L31" s="133"/>
      <c r="M31" s="133"/>
    </row>
    <row r="32" spans="2:14" x14ac:dyDescent="0.25">
      <c r="B32" s="141">
        <v>2022</v>
      </c>
      <c r="C32" s="145">
        <v>629</v>
      </c>
      <c r="F32" s="133"/>
      <c r="G32" s="133"/>
      <c r="H32" s="133"/>
      <c r="I32" s="133"/>
      <c r="J32" s="133"/>
      <c r="K32" s="133"/>
      <c r="L32" s="133"/>
      <c r="M32" s="133"/>
    </row>
    <row r="37" spans="4:4" x14ac:dyDescent="0.25">
      <c r="D37" s="67"/>
    </row>
    <row r="50" spans="3:3" x14ac:dyDescent="0.25">
      <c r="C50" s="67"/>
    </row>
    <row r="51" spans="3:3" x14ac:dyDescent="0.25">
      <c r="C51" s="67"/>
    </row>
  </sheetData>
  <phoneticPr fontId="0" type="noConversion"/>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7"/>
  <dimension ref="B2:AC20"/>
  <sheetViews>
    <sheetView showGridLines="0" zoomScaleNormal="100" workbookViewId="0"/>
  </sheetViews>
  <sheetFormatPr defaultColWidth="9.109375" defaultRowHeight="15.6" outlineLevelCol="1" x14ac:dyDescent="0.25"/>
  <cols>
    <col min="1" max="1" width="2" style="4" customWidth="1"/>
    <col min="2" max="2" width="47.6640625" style="4" customWidth="1"/>
    <col min="3" max="16" width="7.109375" style="4" hidden="1" customWidth="1" outlineLevel="1"/>
    <col min="17" max="17" width="7.109375" style="4" customWidth="1" collapsed="1"/>
    <col min="18" max="18" width="7.109375" style="63" customWidth="1"/>
    <col min="19" max="19" width="7.109375" style="4" customWidth="1"/>
    <col min="20" max="24" width="7.109375" style="8" customWidth="1"/>
    <col min="25" max="25" width="7.109375" style="172" customWidth="1"/>
    <col min="26" max="26" width="1" style="172" customWidth="1"/>
    <col min="27" max="27" width="7.109375" style="172" customWidth="1"/>
    <col min="28" max="28" width="12.88671875" style="4" customWidth="1"/>
    <col min="29" max="16384" width="9.109375" style="4"/>
  </cols>
  <sheetData>
    <row r="2" spans="2:29" ht="13.5" customHeight="1" x14ac:dyDescent="0.25">
      <c r="B2" s="10" t="s">
        <v>114</v>
      </c>
      <c r="C2" s="10"/>
      <c r="D2" s="10"/>
      <c r="K2" s="8"/>
    </row>
    <row r="3" spans="2:29" x14ac:dyDescent="0.25">
      <c r="B3" s="87" t="s">
        <v>115</v>
      </c>
      <c r="C3" s="87"/>
      <c r="D3" s="87"/>
      <c r="E3" s="36"/>
      <c r="F3" s="36"/>
      <c r="G3" s="36"/>
      <c r="H3" s="36"/>
      <c r="I3" s="36"/>
      <c r="J3" s="36"/>
      <c r="K3" s="8"/>
      <c r="Q3" s="63"/>
    </row>
    <row r="4" spans="2:29" ht="26.4" x14ac:dyDescent="0.25">
      <c r="B4" s="169" t="s">
        <v>6</v>
      </c>
      <c r="C4" s="170">
        <v>1999</v>
      </c>
      <c r="D4" s="170">
        <v>2000</v>
      </c>
      <c r="E4" s="170">
        <v>2001</v>
      </c>
      <c r="F4" s="170">
        <v>2002</v>
      </c>
      <c r="G4" s="170">
        <v>2003</v>
      </c>
      <c r="H4" s="170">
        <v>2004</v>
      </c>
      <c r="I4" s="170">
        <v>2005</v>
      </c>
      <c r="J4" s="170">
        <v>2006</v>
      </c>
      <c r="K4" s="170">
        <v>2007</v>
      </c>
      <c r="L4" s="170">
        <v>2008</v>
      </c>
      <c r="M4" s="170">
        <v>2009</v>
      </c>
      <c r="N4" s="170">
        <v>2010</v>
      </c>
      <c r="O4" s="170">
        <v>2011</v>
      </c>
      <c r="P4" s="170">
        <v>2012</v>
      </c>
      <c r="Q4" s="170">
        <v>2013</v>
      </c>
      <c r="R4" s="170">
        <v>2014</v>
      </c>
      <c r="S4" s="170">
        <v>2015</v>
      </c>
      <c r="T4" s="183">
        <v>2016</v>
      </c>
      <c r="U4" s="183">
        <v>2017</v>
      </c>
      <c r="V4" s="183">
        <v>2018</v>
      </c>
      <c r="W4" s="183">
        <v>2019</v>
      </c>
      <c r="X4" s="183">
        <v>2020</v>
      </c>
      <c r="Y4" s="183">
        <v>2021</v>
      </c>
      <c r="Z4" s="183"/>
      <c r="AA4" s="183">
        <v>2022</v>
      </c>
      <c r="AB4" s="171" t="s">
        <v>116</v>
      </c>
      <c r="AC4" s="63"/>
    </row>
    <row r="5" spans="2:29" ht="13.5" customHeight="1" x14ac:dyDescent="0.25">
      <c r="B5" s="113" t="s">
        <v>43</v>
      </c>
      <c r="C5" s="95">
        <v>6093</v>
      </c>
      <c r="D5" s="95">
        <v>6056.3549999999996</v>
      </c>
      <c r="E5" s="95">
        <v>5953.7420000000002</v>
      </c>
      <c r="F5" s="95">
        <v>5849.2969999999996</v>
      </c>
      <c r="G5" s="93">
        <v>5779.8829999999998</v>
      </c>
      <c r="H5" s="96">
        <v>5687.7782999999999</v>
      </c>
      <c r="I5" s="95">
        <v>5600.77</v>
      </c>
      <c r="J5" s="95">
        <v>5486.9229999999998</v>
      </c>
      <c r="K5" s="95">
        <v>5407.0169999999998</v>
      </c>
      <c r="L5" s="95">
        <v>5216.6490000000013</v>
      </c>
      <c r="M5" s="95">
        <v>5003.2710000000006</v>
      </c>
      <c r="N5" s="95">
        <v>4730.3429999999998</v>
      </c>
      <c r="O5" s="95">
        <v>4480.3387999999995</v>
      </c>
      <c r="P5" s="95">
        <v>4165.2109999999993</v>
      </c>
      <c r="Q5" s="95">
        <v>3922.7989999999991</v>
      </c>
      <c r="R5" s="95">
        <v>3733.585</v>
      </c>
      <c r="S5" s="95">
        <v>3491.5799999999995</v>
      </c>
      <c r="T5" s="95">
        <v>3104.3050000000003</v>
      </c>
      <c r="U5" s="95">
        <v>2617.6680000000001</v>
      </c>
      <c r="V5" s="128">
        <v>2160.7090000000003</v>
      </c>
      <c r="W5" s="128">
        <v>1749.3489999999999</v>
      </c>
      <c r="X5" s="95">
        <v>1478.61</v>
      </c>
      <c r="Y5" s="95">
        <v>1261</v>
      </c>
      <c r="Z5" s="95"/>
      <c r="AA5" s="95">
        <v>1098</v>
      </c>
      <c r="AB5" s="93">
        <v>489</v>
      </c>
    </row>
    <row r="6" spans="2:29" s="15" customFormat="1" ht="13.2" x14ac:dyDescent="0.25">
      <c r="B6" s="21" t="s">
        <v>119</v>
      </c>
      <c r="C6" s="130">
        <v>6093</v>
      </c>
      <c r="D6" s="130" t="s">
        <v>143</v>
      </c>
      <c r="E6" s="130" t="s">
        <v>142</v>
      </c>
      <c r="F6" s="130" t="s">
        <v>141</v>
      </c>
      <c r="G6" s="130" t="s">
        <v>140</v>
      </c>
      <c r="H6" s="114" t="s">
        <v>139</v>
      </c>
      <c r="I6" s="130" t="s">
        <v>138</v>
      </c>
      <c r="J6" s="130" t="s">
        <v>137</v>
      </c>
      <c r="K6" s="130" t="s">
        <v>136</v>
      </c>
      <c r="L6" s="130" t="s">
        <v>135</v>
      </c>
      <c r="M6" s="130" t="s">
        <v>134</v>
      </c>
      <c r="N6" s="130" t="s">
        <v>133</v>
      </c>
      <c r="O6" s="130" t="s">
        <v>132</v>
      </c>
      <c r="P6" s="130" t="s">
        <v>131</v>
      </c>
      <c r="Q6" s="130" t="s">
        <v>130</v>
      </c>
      <c r="R6" s="130" t="s">
        <v>129</v>
      </c>
      <c r="S6" s="130" t="s">
        <v>128</v>
      </c>
      <c r="T6" s="130" t="s">
        <v>127</v>
      </c>
      <c r="U6" s="130" t="s">
        <v>126</v>
      </c>
      <c r="V6" s="130">
        <v>889</v>
      </c>
      <c r="W6" s="130">
        <v>626</v>
      </c>
      <c r="X6" s="130">
        <v>482</v>
      </c>
      <c r="Y6" s="130">
        <v>359</v>
      </c>
      <c r="Z6" s="130"/>
      <c r="AA6" s="130">
        <v>263</v>
      </c>
      <c r="AB6" s="93">
        <v>119</v>
      </c>
    </row>
    <row r="7" spans="2:29" s="15" customFormat="1" ht="13.2" x14ac:dyDescent="0.25">
      <c r="B7" s="21" t="s">
        <v>44</v>
      </c>
      <c r="C7" s="131" t="s">
        <v>29</v>
      </c>
      <c r="D7" s="131" t="s">
        <v>29</v>
      </c>
      <c r="E7" s="131" t="s">
        <v>29</v>
      </c>
      <c r="F7" s="130">
        <v>0.53200000000000003</v>
      </c>
      <c r="G7" s="130">
        <v>38.356000000000002</v>
      </c>
      <c r="H7" s="114">
        <v>80.774000000000001</v>
      </c>
      <c r="I7" s="130">
        <v>219.42599999999999</v>
      </c>
      <c r="J7" s="131">
        <v>405.45</v>
      </c>
      <c r="K7" s="131">
        <v>616.69299999999998</v>
      </c>
      <c r="L7" s="131">
        <v>745.91399999999999</v>
      </c>
      <c r="M7" s="131">
        <v>966.4559999999999</v>
      </c>
      <c r="N7" s="131">
        <v>1156.279</v>
      </c>
      <c r="O7" s="131">
        <v>1313.6998000000001</v>
      </c>
      <c r="P7" s="131">
        <v>1432.66</v>
      </c>
      <c r="Q7" s="131">
        <v>1567.4550000000002</v>
      </c>
      <c r="R7" s="131">
        <v>1724.317</v>
      </c>
      <c r="S7" s="131">
        <v>1797.5820000000001</v>
      </c>
      <c r="T7" s="131">
        <v>1668.894</v>
      </c>
      <c r="U7" s="131">
        <v>1468.8029999999999</v>
      </c>
      <c r="V7" s="33">
        <v>1271.8290000000002</v>
      </c>
      <c r="W7" s="33">
        <v>1123.2059999999999</v>
      </c>
      <c r="X7" s="131">
        <v>996.649</v>
      </c>
      <c r="Y7" s="131">
        <v>902</v>
      </c>
      <c r="Z7" s="131"/>
      <c r="AA7" s="131">
        <v>835</v>
      </c>
      <c r="AB7" s="93">
        <v>370</v>
      </c>
    </row>
    <row r="8" spans="2:29" ht="13.2" x14ac:dyDescent="0.25">
      <c r="B8" s="113" t="s">
        <v>120</v>
      </c>
      <c r="C8" s="95">
        <v>1880</v>
      </c>
      <c r="D8" s="95">
        <v>2248.1329999999994</v>
      </c>
      <c r="E8" s="93">
        <v>2819.1060000000002</v>
      </c>
      <c r="F8" s="151">
        <v>3122.8829999999998</v>
      </c>
      <c r="G8" s="128">
        <v>3758.9629999999997</v>
      </c>
      <c r="H8" s="128">
        <v>4265.8829999999998</v>
      </c>
      <c r="I8" s="128">
        <v>5859.625</v>
      </c>
      <c r="J8" s="95">
        <v>7231.0529999999999</v>
      </c>
      <c r="K8" s="95">
        <v>9608.92</v>
      </c>
      <c r="L8" s="95">
        <v>8660.780999999999</v>
      </c>
      <c r="M8" s="95">
        <v>9794.1202999999987</v>
      </c>
      <c r="N8" s="95">
        <v>11100.837</v>
      </c>
      <c r="O8" s="95">
        <v>12435.225999999999</v>
      </c>
      <c r="P8" s="95">
        <v>13153.641</v>
      </c>
      <c r="Q8" s="95">
        <v>13797.116000000002</v>
      </c>
      <c r="R8" s="95">
        <v>14570.452000000001</v>
      </c>
      <c r="S8" s="95">
        <v>15300.792000000001</v>
      </c>
      <c r="T8" s="128">
        <v>15854.431</v>
      </c>
      <c r="U8" s="128">
        <v>15998.168000000001</v>
      </c>
      <c r="V8" s="128">
        <v>16600.914000000001</v>
      </c>
      <c r="W8" s="128">
        <v>16901.989999999998</v>
      </c>
      <c r="X8" s="95">
        <v>17207.203999999998</v>
      </c>
      <c r="Y8" s="95">
        <v>17508</v>
      </c>
      <c r="Z8" s="95"/>
      <c r="AA8" s="95">
        <v>18223</v>
      </c>
      <c r="AB8" s="93">
        <v>4103</v>
      </c>
    </row>
    <row r="9" spans="2:29" ht="13.2" x14ac:dyDescent="0.25">
      <c r="B9" s="113" t="s">
        <v>45</v>
      </c>
      <c r="C9" s="93">
        <v>5126</v>
      </c>
      <c r="D9" s="93">
        <v>6372.3670000000002</v>
      </c>
      <c r="E9" s="93">
        <v>7177.8130000000001</v>
      </c>
      <c r="F9" s="93">
        <v>7948.518</v>
      </c>
      <c r="G9" s="93">
        <v>8801.2659999999996</v>
      </c>
      <c r="H9" s="96">
        <v>8784.5360000000001</v>
      </c>
      <c r="I9" s="93">
        <v>9103.505000000001</v>
      </c>
      <c r="J9" s="93">
        <v>9606.6610000000001</v>
      </c>
      <c r="K9" s="93">
        <v>10116.851999999999</v>
      </c>
      <c r="L9" s="93">
        <v>10891.66</v>
      </c>
      <c r="M9" s="93">
        <v>11750.105</v>
      </c>
      <c r="N9" s="93">
        <v>12691.618999999999</v>
      </c>
      <c r="O9" s="93">
        <v>13394.91</v>
      </c>
      <c r="P9" s="93">
        <v>13947.534</v>
      </c>
      <c r="Q9" s="93">
        <v>14424.085000000001</v>
      </c>
      <c r="R9" s="93">
        <v>14525.783000000001</v>
      </c>
      <c r="S9" s="93">
        <v>14797.550000000001</v>
      </c>
      <c r="T9" s="93">
        <v>14671.182000000001</v>
      </c>
      <c r="U9" s="93">
        <v>14381.190000000002</v>
      </c>
      <c r="V9" s="128">
        <v>14296.083999999999</v>
      </c>
      <c r="W9" s="128">
        <v>14207.678</v>
      </c>
      <c r="X9" s="93">
        <v>14275.159</v>
      </c>
      <c r="Y9" s="93">
        <v>14439</v>
      </c>
      <c r="Z9" s="93"/>
      <c r="AA9" s="93">
        <v>14764</v>
      </c>
      <c r="AB9" s="93">
        <v>4205</v>
      </c>
    </row>
    <row r="10" spans="2:29" ht="13.2" x14ac:dyDescent="0.25">
      <c r="B10" s="21" t="s">
        <v>121</v>
      </c>
      <c r="C10" s="130">
        <v>1983</v>
      </c>
      <c r="D10" s="130">
        <v>2772.8119999999999</v>
      </c>
      <c r="E10" s="130">
        <v>3536.2620000000002</v>
      </c>
      <c r="F10" s="130">
        <v>4308.8630000000003</v>
      </c>
      <c r="G10" s="130">
        <v>5002.5349999999999</v>
      </c>
      <c r="H10" s="114">
        <v>4628.8019999999997</v>
      </c>
      <c r="I10" s="130">
        <v>4638.4589999999998</v>
      </c>
      <c r="J10" s="130">
        <v>4692.7259999999997</v>
      </c>
      <c r="K10" s="130">
        <v>4496.3289999999997</v>
      </c>
      <c r="L10" s="130">
        <v>4406.8789999999999</v>
      </c>
      <c r="M10" s="130">
        <v>4531.6859999999997</v>
      </c>
      <c r="N10" s="130">
        <v>4650.9090000000006</v>
      </c>
      <c r="O10" s="130">
        <v>4544.6239999999998</v>
      </c>
      <c r="P10" s="130">
        <v>4365.2079999999996</v>
      </c>
      <c r="Q10" s="130">
        <v>4478.3230000000003</v>
      </c>
      <c r="R10" s="130">
        <v>4025.6479999999997</v>
      </c>
      <c r="S10" s="130">
        <v>4128.201</v>
      </c>
      <c r="T10" s="130">
        <v>3790.8139999999999</v>
      </c>
      <c r="U10" s="130">
        <v>3392.7619999999997</v>
      </c>
      <c r="V10" s="130">
        <v>3222.7720000000004</v>
      </c>
      <c r="W10" s="128">
        <v>2994.2550000000001</v>
      </c>
      <c r="X10" s="130">
        <v>2867.732</v>
      </c>
      <c r="Y10" s="130">
        <v>2798</v>
      </c>
      <c r="Z10" s="130"/>
      <c r="AA10" s="130">
        <v>2661</v>
      </c>
      <c r="AB10" s="131" t="s">
        <v>29</v>
      </c>
    </row>
    <row r="11" spans="2:29" ht="15.6" customHeight="1" x14ac:dyDescent="0.25">
      <c r="B11" s="21" t="s">
        <v>122</v>
      </c>
      <c r="C11" s="131" t="s">
        <v>29</v>
      </c>
      <c r="D11" s="131" t="s">
        <v>29</v>
      </c>
      <c r="E11" s="131" t="s">
        <v>29</v>
      </c>
      <c r="F11" s="131" t="s">
        <v>29</v>
      </c>
      <c r="G11" s="131" t="s">
        <v>29</v>
      </c>
      <c r="H11" s="131" t="s">
        <v>29</v>
      </c>
      <c r="I11" s="131" t="s">
        <v>29</v>
      </c>
      <c r="J11" s="131">
        <v>1214.0820000000001</v>
      </c>
      <c r="K11" s="131">
        <v>2258.1170000000002</v>
      </c>
      <c r="L11" s="131">
        <v>3826.8440000000001</v>
      </c>
      <c r="M11" s="131">
        <v>5483.4629999999997</v>
      </c>
      <c r="N11" s="131">
        <v>7355.4690000000001</v>
      </c>
      <c r="O11" s="131">
        <v>9363.5750000000007</v>
      </c>
      <c r="P11" s="131">
        <v>10023.638999999999</v>
      </c>
      <c r="Q11" s="131">
        <v>9780.9009999999998</v>
      </c>
      <c r="R11" s="131">
        <v>10975.197</v>
      </c>
      <c r="S11" s="131">
        <v>11328.822</v>
      </c>
      <c r="T11" s="131">
        <v>11479.06</v>
      </c>
      <c r="U11" s="131">
        <v>11733.684999999999</v>
      </c>
      <c r="V11" s="128">
        <v>12577.135</v>
      </c>
      <c r="W11" s="131">
        <v>12754.223</v>
      </c>
      <c r="X11" s="131">
        <v>12495.998</v>
      </c>
      <c r="Y11" s="131">
        <v>11287</v>
      </c>
      <c r="Z11" s="226" t="s">
        <v>40</v>
      </c>
      <c r="AA11" s="131">
        <v>11563</v>
      </c>
      <c r="AB11" s="131" t="s">
        <v>29</v>
      </c>
    </row>
    <row r="12" spans="2:29" ht="15.6" customHeight="1" x14ac:dyDescent="0.25">
      <c r="B12" s="21" t="s">
        <v>123</v>
      </c>
      <c r="C12" s="131" t="s">
        <v>29</v>
      </c>
      <c r="D12" s="131" t="s">
        <v>29</v>
      </c>
      <c r="E12" s="131" t="s">
        <v>29</v>
      </c>
      <c r="F12" s="131" t="s">
        <v>29</v>
      </c>
      <c r="G12" s="131" t="s">
        <v>29</v>
      </c>
      <c r="H12" s="131" t="s">
        <v>29</v>
      </c>
      <c r="I12" s="131" t="s">
        <v>29</v>
      </c>
      <c r="J12" s="131" t="s">
        <v>29</v>
      </c>
      <c r="K12" s="131" t="s">
        <v>29</v>
      </c>
      <c r="L12" s="131" t="s">
        <v>29</v>
      </c>
      <c r="M12" s="131" t="s">
        <v>29</v>
      </c>
      <c r="N12" s="131">
        <v>4.8070000000000004</v>
      </c>
      <c r="O12" s="131">
        <v>29.701000000000001</v>
      </c>
      <c r="P12" s="131">
        <v>251.77199999999999</v>
      </c>
      <c r="Q12" s="131">
        <v>1546.3389999999999</v>
      </c>
      <c r="R12" s="131">
        <v>4077.4679999999998</v>
      </c>
      <c r="S12" s="131">
        <v>6129.1570000000002</v>
      </c>
      <c r="T12" s="131">
        <v>7416.1729999999998</v>
      </c>
      <c r="U12" s="131">
        <v>8638.9840000000004</v>
      </c>
      <c r="V12" s="128">
        <v>9960.4240000000009</v>
      </c>
      <c r="W12" s="131">
        <v>11207.991</v>
      </c>
      <c r="X12" s="131">
        <v>11767.447</v>
      </c>
      <c r="Y12" s="131">
        <v>12392</v>
      </c>
      <c r="Z12" s="226" t="s">
        <v>40</v>
      </c>
      <c r="AA12" s="131">
        <v>13069</v>
      </c>
      <c r="AB12" s="131" t="s">
        <v>29</v>
      </c>
    </row>
    <row r="13" spans="2:29" ht="16.5" customHeight="1" x14ac:dyDescent="0.25">
      <c r="B13" s="85" t="s">
        <v>158</v>
      </c>
      <c r="C13" s="92" t="s">
        <v>29</v>
      </c>
      <c r="D13" s="92" t="s">
        <v>29</v>
      </c>
      <c r="E13" s="92" t="s">
        <v>29</v>
      </c>
      <c r="F13" s="92" t="s">
        <v>29</v>
      </c>
      <c r="G13" s="92" t="s">
        <v>29</v>
      </c>
      <c r="H13" s="92" t="s">
        <v>29</v>
      </c>
      <c r="I13" s="92" t="s">
        <v>29</v>
      </c>
      <c r="J13" s="92" t="s">
        <v>29</v>
      </c>
      <c r="K13" s="92" t="s">
        <v>29</v>
      </c>
      <c r="L13" s="92" t="s">
        <v>29</v>
      </c>
      <c r="M13" s="92" t="s">
        <v>29</v>
      </c>
      <c r="N13" s="92" t="s">
        <v>29</v>
      </c>
      <c r="O13" s="92" t="s">
        <v>29</v>
      </c>
      <c r="P13" s="92" t="s">
        <v>29</v>
      </c>
      <c r="Q13" s="92" t="s">
        <v>29</v>
      </c>
      <c r="R13" s="92" t="s">
        <v>29</v>
      </c>
      <c r="S13" s="92" t="s">
        <v>29</v>
      </c>
      <c r="T13" s="92" t="s">
        <v>29</v>
      </c>
      <c r="U13" s="92" t="s">
        <v>29</v>
      </c>
      <c r="V13" s="92" t="s">
        <v>29</v>
      </c>
      <c r="W13" s="92" t="s">
        <v>29</v>
      </c>
      <c r="X13" s="165">
        <v>64</v>
      </c>
      <c r="Y13" s="165">
        <v>724</v>
      </c>
      <c r="Z13" s="165"/>
      <c r="AA13" s="165">
        <v>2126</v>
      </c>
      <c r="AB13" s="92" t="s">
        <v>29</v>
      </c>
    </row>
    <row r="14" spans="2:29" x14ac:dyDescent="0.25">
      <c r="B14" s="18" t="s">
        <v>124</v>
      </c>
      <c r="C14" s="18"/>
      <c r="D14" s="18"/>
      <c r="E14" s="86"/>
      <c r="F14" s="86"/>
      <c r="G14" s="86"/>
      <c r="H14" s="86"/>
      <c r="I14" s="16"/>
      <c r="J14" s="16"/>
      <c r="Q14" s="63"/>
    </row>
    <row r="15" spans="2:29" ht="27" customHeight="1" x14ac:dyDescent="0.25">
      <c r="B15" s="257" t="s">
        <v>125</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row>
    <row r="16" spans="2:29" x14ac:dyDescent="0.25">
      <c r="B16" s="86" t="s">
        <v>156</v>
      </c>
      <c r="C16" s="86"/>
      <c r="D16" s="86"/>
      <c r="E16" s="86"/>
      <c r="F16" s="86"/>
      <c r="G16" s="86"/>
      <c r="H16" s="16"/>
      <c r="I16" s="16"/>
      <c r="J16" s="16"/>
    </row>
    <row r="17" spans="2:28" x14ac:dyDescent="0.25">
      <c r="B17" s="50"/>
      <c r="C17" s="50"/>
      <c r="D17" s="50"/>
    </row>
    <row r="18" spans="2:28" s="41" customFormat="1" x14ac:dyDescent="0.25">
      <c r="T18" s="175"/>
      <c r="U18" s="175"/>
      <c r="V18" s="175"/>
      <c r="W18" s="175"/>
      <c r="X18" s="175"/>
      <c r="Y18" s="174"/>
      <c r="Z18" s="174"/>
      <c r="AA18" s="174"/>
    </row>
    <row r="19" spans="2:28" s="41" customFormat="1" x14ac:dyDescent="0.25">
      <c r="B19" s="4"/>
      <c r="C19" s="4"/>
      <c r="D19" s="4"/>
      <c r="E19" s="4"/>
      <c r="F19" s="4"/>
      <c r="G19" s="4"/>
      <c r="H19" s="4"/>
      <c r="I19" s="4"/>
      <c r="J19" s="4"/>
      <c r="K19" s="4"/>
      <c r="L19" s="4"/>
      <c r="M19" s="4"/>
      <c r="N19" s="4"/>
      <c r="O19" s="4"/>
      <c r="P19" s="4"/>
      <c r="Q19" s="4"/>
      <c r="R19" s="63"/>
      <c r="S19" s="4"/>
      <c r="T19" s="8"/>
      <c r="U19" s="8"/>
      <c r="V19" s="8"/>
      <c r="W19" s="8"/>
      <c r="X19" s="8"/>
      <c r="Y19" s="172"/>
      <c r="Z19" s="172"/>
      <c r="AA19" s="172"/>
      <c r="AB19" s="4"/>
    </row>
    <row r="20" spans="2:28" x14ac:dyDescent="0.25">
      <c r="D20" s="131"/>
      <c r="E20" s="131"/>
      <c r="F20" s="131"/>
      <c r="G20" s="131"/>
      <c r="H20" s="131"/>
      <c r="I20" s="131"/>
      <c r="J20" s="131"/>
    </row>
  </sheetData>
  <mergeCells count="1">
    <mergeCell ref="B15:AB15"/>
  </mergeCells>
  <phoneticPr fontId="0" type="noConversion"/>
  <pageMargins left="0.75" right="0.75" top="1" bottom="1" header="0.5" footer="0.5"/>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dimension ref="B1:AD12"/>
  <sheetViews>
    <sheetView showGridLines="0" zoomScaleNormal="100" workbookViewId="0"/>
  </sheetViews>
  <sheetFormatPr defaultColWidth="9.109375" defaultRowHeight="15.6" outlineLevelCol="1" x14ac:dyDescent="0.25"/>
  <cols>
    <col min="1" max="1" width="1.5546875" style="4" customWidth="1"/>
    <col min="2" max="2" width="29.33203125" style="4" customWidth="1"/>
    <col min="3" max="15" width="6.6640625" style="4" hidden="1" customWidth="1" outlineLevel="1"/>
    <col min="16" max="16" width="6.6640625" style="4" customWidth="1" collapsed="1"/>
    <col min="17" max="23" width="6.6640625" style="4" customWidth="1"/>
    <col min="24" max="25" width="7.109375" style="172" customWidth="1"/>
    <col min="26" max="26" width="11.44140625" style="4" customWidth="1"/>
    <col min="27" max="16384" width="9.109375" style="4"/>
  </cols>
  <sheetData>
    <row r="1" spans="2:30" x14ac:dyDescent="0.25">
      <c r="E1" s="22"/>
      <c r="F1" s="22"/>
      <c r="G1" s="22"/>
      <c r="H1" s="22"/>
      <c r="I1" s="22"/>
      <c r="J1" s="22"/>
    </row>
    <row r="2" spans="2:30" x14ac:dyDescent="0.25">
      <c r="B2" s="10" t="s">
        <v>159</v>
      </c>
      <c r="C2" s="10"/>
      <c r="D2" s="10"/>
      <c r="J2" s="22"/>
    </row>
    <row r="3" spans="2:30" x14ac:dyDescent="0.25">
      <c r="B3" s="17" t="s">
        <v>160</v>
      </c>
      <c r="C3" s="54"/>
      <c r="D3" s="54"/>
      <c r="E3" s="53"/>
      <c r="F3" s="53"/>
      <c r="G3" s="53"/>
      <c r="H3" s="53"/>
      <c r="I3" s="53"/>
      <c r="J3" s="53"/>
      <c r="K3" s="53"/>
      <c r="L3" s="53"/>
      <c r="M3" s="53"/>
      <c r="N3" s="33"/>
    </row>
    <row r="4" spans="2:30" s="45" customFormat="1" ht="36" customHeight="1" x14ac:dyDescent="0.25">
      <c r="B4" s="55" t="s">
        <v>3</v>
      </c>
      <c r="C4" s="126">
        <v>2000</v>
      </c>
      <c r="D4" s="126">
        <v>2001</v>
      </c>
      <c r="E4" s="126">
        <v>2002</v>
      </c>
      <c r="F4" s="126">
        <v>2003</v>
      </c>
      <c r="G4" s="126">
        <v>2004</v>
      </c>
      <c r="H4" s="126">
        <v>2005</v>
      </c>
      <c r="I4" s="126">
        <v>2006</v>
      </c>
      <c r="J4" s="126">
        <v>2007</v>
      </c>
      <c r="K4" s="126">
        <v>2008</v>
      </c>
      <c r="L4" s="126">
        <v>2009</v>
      </c>
      <c r="M4" s="127">
        <v>2010</v>
      </c>
      <c r="N4" s="127">
        <v>2011</v>
      </c>
      <c r="O4" s="127">
        <v>2012</v>
      </c>
      <c r="P4" s="127">
        <v>2013</v>
      </c>
      <c r="Q4" s="127">
        <v>2014</v>
      </c>
      <c r="R4" s="127">
        <v>2015</v>
      </c>
      <c r="S4" s="127">
        <v>2016</v>
      </c>
      <c r="T4" s="127">
        <v>2017</v>
      </c>
      <c r="U4" s="127">
        <v>2018</v>
      </c>
      <c r="V4" s="127">
        <v>2019</v>
      </c>
      <c r="W4" s="127">
        <v>2020</v>
      </c>
      <c r="X4" s="127">
        <v>2021</v>
      </c>
      <c r="Y4" s="251">
        <v>2022</v>
      </c>
      <c r="Z4" s="48" t="s">
        <v>116</v>
      </c>
    </row>
    <row r="5" spans="2:30" ht="13.2" x14ac:dyDescent="0.25">
      <c r="B5" s="125" t="s">
        <v>15</v>
      </c>
      <c r="C5" s="128">
        <v>55513.857099999994</v>
      </c>
      <c r="D5" s="128">
        <v>56856.365804000001</v>
      </c>
      <c r="E5" s="128">
        <v>51517.717711635152</v>
      </c>
      <c r="F5" s="128">
        <v>49246.326648872899</v>
      </c>
      <c r="G5" s="128">
        <v>46550.544000000002</v>
      </c>
      <c r="H5" s="128">
        <v>41404.272291999994</v>
      </c>
      <c r="I5" s="128">
        <v>34771.388400000003</v>
      </c>
      <c r="J5" s="128">
        <v>30161.846620000004</v>
      </c>
      <c r="K5" s="128">
        <v>26668.169799999996</v>
      </c>
      <c r="L5" s="128">
        <v>22563.536399999997</v>
      </c>
      <c r="M5" s="128">
        <v>20050.521699999998</v>
      </c>
      <c r="N5" s="128">
        <v>17780.759899999997</v>
      </c>
      <c r="O5" s="128">
        <v>15375.608399999999</v>
      </c>
      <c r="P5" s="128">
        <v>12712.267638994481</v>
      </c>
      <c r="Q5" s="128">
        <v>11545.484400000001</v>
      </c>
      <c r="R5" s="128">
        <v>9754.7628999999997</v>
      </c>
      <c r="S5" s="128">
        <v>8232.3629999999994</v>
      </c>
      <c r="T5" s="128">
        <v>6611.0014509000002</v>
      </c>
      <c r="U5" s="128">
        <v>5710.3263900000011</v>
      </c>
      <c r="V5" s="128">
        <v>4449.4614000000001</v>
      </c>
      <c r="W5" s="128">
        <v>4086.5565000000001</v>
      </c>
      <c r="X5" s="128">
        <v>3351</v>
      </c>
      <c r="Y5" s="128">
        <v>2933</v>
      </c>
      <c r="Z5" s="128">
        <v>2511</v>
      </c>
      <c r="AB5" s="22"/>
      <c r="AC5" s="22"/>
      <c r="AD5" s="8"/>
    </row>
    <row r="6" spans="2:30" ht="13.2" x14ac:dyDescent="0.25">
      <c r="B6" s="34" t="s">
        <v>46</v>
      </c>
      <c r="C6" s="33">
        <v>50117.005099999995</v>
      </c>
      <c r="D6" s="33">
        <v>50641.832000000002</v>
      </c>
      <c r="E6" s="33">
        <v>44958.046657999999</v>
      </c>
      <c r="F6" s="33">
        <v>42160.785923386</v>
      </c>
      <c r="G6" s="33">
        <v>39449.186000000002</v>
      </c>
      <c r="H6" s="33">
        <v>34842.837399999997</v>
      </c>
      <c r="I6" s="33">
        <v>28420.68</v>
      </c>
      <c r="J6" s="33">
        <v>23929.556250000001</v>
      </c>
      <c r="K6" s="33">
        <v>20339.984</v>
      </c>
      <c r="L6" s="33">
        <v>17057.007399999999</v>
      </c>
      <c r="M6" s="33">
        <v>14576.2608</v>
      </c>
      <c r="N6" s="33">
        <v>12601.990899999999</v>
      </c>
      <c r="O6" s="33">
        <v>10651.8714</v>
      </c>
      <c r="P6" s="33">
        <v>8448.2752819361904</v>
      </c>
      <c r="Q6" s="33">
        <v>7338.2637000000004</v>
      </c>
      <c r="R6" s="33">
        <v>5964.5865999999996</v>
      </c>
      <c r="S6" s="33">
        <v>4721.2420000000002</v>
      </c>
      <c r="T6" s="33">
        <v>3558.2315008999999</v>
      </c>
      <c r="U6" s="33">
        <v>2797.4685899999999</v>
      </c>
      <c r="V6" s="33">
        <v>1971.1715999999999</v>
      </c>
      <c r="W6" s="33">
        <v>1611.7406000000001</v>
      </c>
      <c r="X6" s="33">
        <v>1075</v>
      </c>
      <c r="Y6" s="33">
        <v>1006</v>
      </c>
      <c r="Z6" s="33" t="s">
        <v>29</v>
      </c>
      <c r="AB6" s="22"/>
      <c r="AC6" s="22"/>
      <c r="AD6" s="8"/>
    </row>
    <row r="7" spans="2:30" ht="13.2" x14ac:dyDescent="0.25">
      <c r="B7" s="34" t="s">
        <v>47</v>
      </c>
      <c r="C7" s="33">
        <v>1091.0450000000001</v>
      </c>
      <c r="D7" s="33">
        <v>1136.7719999999999</v>
      </c>
      <c r="E7" s="33">
        <v>1156.284801</v>
      </c>
      <c r="F7" s="33">
        <v>1161.746524877</v>
      </c>
      <c r="G7" s="33">
        <v>1182.8309999999999</v>
      </c>
      <c r="H7" s="33">
        <v>1166.5230300000001</v>
      </c>
      <c r="I7" s="33">
        <v>1056.9170999999999</v>
      </c>
      <c r="J7" s="33">
        <v>1079.4846600000001</v>
      </c>
      <c r="K7" s="33">
        <v>1121.5820000000001</v>
      </c>
      <c r="L7" s="33">
        <v>969.72659999999996</v>
      </c>
      <c r="M7" s="33">
        <v>908.46299999999997</v>
      </c>
      <c r="N7" s="33">
        <v>870.14400000000001</v>
      </c>
      <c r="O7" s="33">
        <v>733.93600000000004</v>
      </c>
      <c r="P7" s="33">
        <v>665.08610380656501</v>
      </c>
      <c r="Q7" s="33">
        <v>597.92439999999999</v>
      </c>
      <c r="R7" s="33">
        <v>450.44549999999998</v>
      </c>
      <c r="S7" s="33">
        <v>391.27179999999998</v>
      </c>
      <c r="T7" s="33">
        <v>270.59179899999998</v>
      </c>
      <c r="U7" s="33">
        <v>235.8203</v>
      </c>
      <c r="V7" s="33">
        <v>199.43</v>
      </c>
      <c r="W7" s="33">
        <v>116.8064</v>
      </c>
      <c r="X7" s="33">
        <v>104</v>
      </c>
      <c r="Y7" s="33">
        <v>89</v>
      </c>
      <c r="Z7" s="33" t="s">
        <v>29</v>
      </c>
      <c r="AB7" s="22"/>
      <c r="AC7" s="22"/>
      <c r="AD7" s="8"/>
    </row>
    <row r="8" spans="2:30" ht="13.2" x14ac:dyDescent="0.25">
      <c r="B8" s="34" t="s">
        <v>48</v>
      </c>
      <c r="C8" s="33">
        <v>2532.971</v>
      </c>
      <c r="D8" s="33">
        <v>3077.5320000000002</v>
      </c>
      <c r="E8" s="33">
        <v>3259.8922950000001</v>
      </c>
      <c r="F8" s="33">
        <v>3411.1881911433302</v>
      </c>
      <c r="G8" s="33">
        <v>3727.9720000000002</v>
      </c>
      <c r="H8" s="33">
        <v>3707.33</v>
      </c>
      <c r="I8" s="33">
        <v>3728.9823000000001</v>
      </c>
      <c r="J8" s="33">
        <v>3826.4717000000001</v>
      </c>
      <c r="K8" s="33">
        <v>3858.8710000000001</v>
      </c>
      <c r="L8" s="33">
        <v>3725.3883999999998</v>
      </c>
      <c r="M8" s="33">
        <v>3627.0967000000001</v>
      </c>
      <c r="N8" s="33">
        <v>3524.5700999999999</v>
      </c>
      <c r="O8" s="33">
        <v>3336.857</v>
      </c>
      <c r="P8" s="33">
        <v>2978.1931471688599</v>
      </c>
      <c r="Q8" s="33">
        <v>3094.7026999999998</v>
      </c>
      <c r="R8" s="33">
        <v>2897.1873000000001</v>
      </c>
      <c r="S8" s="33">
        <v>2720.1154999999999</v>
      </c>
      <c r="T8" s="33">
        <v>2384.4841510000001</v>
      </c>
      <c r="U8" s="33">
        <v>2333.7175999999999</v>
      </c>
      <c r="V8" s="33">
        <v>2003.1585</v>
      </c>
      <c r="W8" s="33">
        <v>2099.6237000000001</v>
      </c>
      <c r="X8" s="33">
        <v>1943</v>
      </c>
      <c r="Y8" s="33">
        <v>1621</v>
      </c>
      <c r="Z8" s="33" t="s">
        <v>29</v>
      </c>
      <c r="AB8" s="22"/>
      <c r="AC8" s="22"/>
      <c r="AD8" s="8"/>
    </row>
    <row r="9" spans="2:30" ht="13.2" x14ac:dyDescent="0.25">
      <c r="B9" s="146" t="s">
        <v>18</v>
      </c>
      <c r="C9" s="53">
        <v>1772.836</v>
      </c>
      <c r="D9" s="53">
        <v>2000.2298040000001</v>
      </c>
      <c r="E9" s="53">
        <v>2143.493957635153</v>
      </c>
      <c r="F9" s="53">
        <v>2512.6060094665731</v>
      </c>
      <c r="G9" s="53">
        <v>2190.5550000000003</v>
      </c>
      <c r="H9" s="53">
        <v>1687.581862</v>
      </c>
      <c r="I9" s="53">
        <v>1564.8089999999997</v>
      </c>
      <c r="J9" s="53">
        <v>1326.33401</v>
      </c>
      <c r="K9" s="53">
        <v>1347.7328</v>
      </c>
      <c r="L9" s="53">
        <v>811.41399999999999</v>
      </c>
      <c r="M9" s="53">
        <v>938.70119999999997</v>
      </c>
      <c r="N9" s="53">
        <v>784.05489999999998</v>
      </c>
      <c r="O9" s="53">
        <v>652.94399999999996</v>
      </c>
      <c r="P9" s="53">
        <v>620.71310608286501</v>
      </c>
      <c r="Q9" s="53">
        <v>514.59360000000004</v>
      </c>
      <c r="R9" s="53">
        <v>442.54349999999999</v>
      </c>
      <c r="S9" s="53">
        <v>399.7337</v>
      </c>
      <c r="T9" s="53">
        <v>397.69400000000002</v>
      </c>
      <c r="U9" s="53">
        <v>343.31990000000002</v>
      </c>
      <c r="V9" s="53">
        <v>275.7013</v>
      </c>
      <c r="W9" s="154">
        <v>258.38580000000002</v>
      </c>
      <c r="X9" s="154">
        <v>228</v>
      </c>
      <c r="Y9" s="154">
        <v>217</v>
      </c>
      <c r="Z9" s="53" t="s">
        <v>29</v>
      </c>
      <c r="AB9" s="22"/>
      <c r="AC9" s="22"/>
      <c r="AD9" s="8"/>
    </row>
    <row r="10" spans="2:30" x14ac:dyDescent="0.25">
      <c r="E10" s="8"/>
      <c r="F10" s="8"/>
      <c r="G10" s="8"/>
      <c r="H10" s="8"/>
      <c r="I10" s="8"/>
    </row>
    <row r="11" spans="2:30" x14ac:dyDescent="0.25">
      <c r="J11" s="8"/>
      <c r="K11" s="8"/>
      <c r="L11" s="8"/>
      <c r="M11" s="8"/>
      <c r="N11" s="8"/>
      <c r="O11" s="8"/>
      <c r="P11" s="8"/>
      <c r="Q11" s="8"/>
      <c r="R11" s="8"/>
      <c r="S11" s="8"/>
      <c r="T11" s="8"/>
    </row>
    <row r="12" spans="2:30" x14ac:dyDescent="0.25">
      <c r="V12" s="8"/>
      <c r="W12" s="8"/>
      <c r="X12" s="173"/>
      <c r="Y12" s="173"/>
    </row>
  </sheetData>
  <phoneticPr fontId="0" type="noConversion"/>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0"/>
  <dimension ref="B1:AA23"/>
  <sheetViews>
    <sheetView showGridLines="0" zoomScaleNormal="100" workbookViewId="0"/>
  </sheetViews>
  <sheetFormatPr defaultColWidth="9.109375" defaultRowHeight="13.2" outlineLevelCol="1" x14ac:dyDescent="0.25"/>
  <cols>
    <col min="1" max="1" width="1.44140625" style="4" customWidth="1"/>
    <col min="2" max="2" width="25.5546875" style="4" customWidth="1"/>
    <col min="3" max="16" width="7.6640625" style="4" hidden="1" customWidth="1" outlineLevel="1"/>
    <col min="17" max="17" width="7.6640625" style="4" customWidth="1" collapsed="1"/>
    <col min="18" max="26" width="7.6640625" style="4" customWidth="1"/>
    <col min="27" max="27" width="12.6640625" style="4" customWidth="1"/>
    <col min="28" max="16384" width="9.109375" style="4"/>
  </cols>
  <sheetData>
    <row r="1" spans="2:27" x14ac:dyDescent="0.25">
      <c r="B1" s="34"/>
      <c r="C1" s="34"/>
      <c r="D1" s="34"/>
      <c r="E1" s="35"/>
      <c r="F1" s="33"/>
      <c r="G1" s="33"/>
      <c r="H1" s="33"/>
      <c r="I1" s="33"/>
    </row>
    <row r="2" spans="2:27" x14ac:dyDescent="0.25">
      <c r="B2" s="10" t="s">
        <v>117</v>
      </c>
      <c r="C2" s="10"/>
      <c r="D2" s="10"/>
    </row>
    <row r="3" spans="2:27" x14ac:dyDescent="0.25">
      <c r="B3" s="16" t="s">
        <v>118</v>
      </c>
      <c r="C3" s="16"/>
      <c r="D3" s="16"/>
    </row>
    <row r="4" spans="2:27" ht="24.75" customHeight="1" x14ac:dyDescent="0.25">
      <c r="B4" s="37" t="s">
        <v>3</v>
      </c>
      <c r="C4" s="129">
        <v>1999</v>
      </c>
      <c r="D4" s="129">
        <v>2000</v>
      </c>
      <c r="E4" s="129">
        <v>2001</v>
      </c>
      <c r="F4" s="129">
        <v>2002</v>
      </c>
      <c r="G4" s="129">
        <v>2003</v>
      </c>
      <c r="H4" s="129">
        <v>2004</v>
      </c>
      <c r="I4" s="129">
        <v>2005</v>
      </c>
      <c r="J4" s="129">
        <v>2006</v>
      </c>
      <c r="K4" s="129">
        <v>2007</v>
      </c>
      <c r="L4" s="129">
        <v>2008</v>
      </c>
      <c r="M4" s="129">
        <v>2009</v>
      </c>
      <c r="N4" s="129">
        <v>2010</v>
      </c>
      <c r="O4" s="129">
        <v>2011</v>
      </c>
      <c r="P4" s="129">
        <v>2012</v>
      </c>
      <c r="Q4" s="129">
        <v>2013</v>
      </c>
      <c r="R4" s="129">
        <v>2014</v>
      </c>
      <c r="S4" s="129">
        <v>2015</v>
      </c>
      <c r="T4" s="129">
        <v>2016</v>
      </c>
      <c r="U4" s="129">
        <v>2017</v>
      </c>
      <c r="V4" s="129">
        <v>2018</v>
      </c>
      <c r="W4" s="129">
        <v>2019</v>
      </c>
      <c r="X4" s="129">
        <v>2020</v>
      </c>
      <c r="Y4" s="186">
        <v>2021</v>
      </c>
      <c r="Z4" s="186">
        <v>2022</v>
      </c>
      <c r="AA4" s="48" t="s">
        <v>116</v>
      </c>
    </row>
    <row r="5" spans="2:27" x14ac:dyDescent="0.25">
      <c r="B5" s="180" t="s">
        <v>14</v>
      </c>
      <c r="C5" s="181">
        <v>3988</v>
      </c>
      <c r="D5" s="181">
        <v>5101.107</v>
      </c>
      <c r="E5" s="181">
        <v>5528.683</v>
      </c>
      <c r="F5" s="181">
        <v>6282.737839054329</v>
      </c>
      <c r="G5" s="181">
        <v>6738.6269999999995</v>
      </c>
      <c r="H5" s="181">
        <v>7618.8279999999995</v>
      </c>
      <c r="I5" s="181">
        <v>9923.6239999999998</v>
      </c>
      <c r="J5" s="181">
        <v>12641.987999999999</v>
      </c>
      <c r="K5" s="181">
        <v>15631.018</v>
      </c>
      <c r="L5" s="181">
        <v>18077.804</v>
      </c>
      <c r="M5" s="181">
        <v>19896.783845999998</v>
      </c>
      <c r="N5" s="181">
        <v>22228.861000000001</v>
      </c>
      <c r="O5" s="181">
        <v>23301.624</v>
      </c>
      <c r="P5" s="181">
        <v>24479.115000000002</v>
      </c>
      <c r="Q5" s="181">
        <v>25519.2572</v>
      </c>
      <c r="R5" s="181">
        <v>26637.15</v>
      </c>
      <c r="S5" s="181">
        <v>29675.337399999997</v>
      </c>
      <c r="T5" s="181">
        <v>31662.979599999995</v>
      </c>
      <c r="U5" s="181">
        <v>32921.731899999999</v>
      </c>
      <c r="V5" s="181">
        <v>34605.367299999991</v>
      </c>
      <c r="W5" s="181">
        <v>36290.944299999996</v>
      </c>
      <c r="X5" s="181">
        <v>40149.000500000002</v>
      </c>
      <c r="Y5" s="181">
        <v>41679</v>
      </c>
      <c r="Z5" s="181">
        <v>39128</v>
      </c>
      <c r="AA5" s="252">
        <v>8698</v>
      </c>
    </row>
    <row r="6" spans="2:27" x14ac:dyDescent="0.25">
      <c r="B6" s="34" t="s">
        <v>10</v>
      </c>
      <c r="C6" s="33" t="s">
        <v>29</v>
      </c>
      <c r="D6" s="33" t="s">
        <v>29</v>
      </c>
      <c r="E6" s="33">
        <v>2732.6860000000001</v>
      </c>
      <c r="F6" s="33">
        <v>3290.8922927009698</v>
      </c>
      <c r="G6" s="33">
        <v>4058.569</v>
      </c>
      <c r="H6" s="33">
        <v>4584.9143999999997</v>
      </c>
      <c r="I6" s="33">
        <v>6737.7479999999996</v>
      </c>
      <c r="J6" s="33">
        <v>9127.3529999999992</v>
      </c>
      <c r="K6" s="33">
        <v>11505.739</v>
      </c>
      <c r="L6" s="33">
        <v>13266.05</v>
      </c>
      <c r="M6" s="33">
        <v>14517.350973000001</v>
      </c>
      <c r="N6" s="33">
        <v>16226.665999999999</v>
      </c>
      <c r="O6" s="33">
        <v>16710.420999999998</v>
      </c>
      <c r="P6" s="33">
        <v>17378.236000000001</v>
      </c>
      <c r="Q6" s="33">
        <v>18246.4643</v>
      </c>
      <c r="R6" s="33">
        <v>19299.215899999999</v>
      </c>
      <c r="S6" s="33">
        <v>21946.994299999998</v>
      </c>
      <c r="T6" s="33">
        <v>23735.26</v>
      </c>
      <c r="U6" s="33">
        <v>24677.068299999999</v>
      </c>
      <c r="V6" s="33">
        <v>26042.1662</v>
      </c>
      <c r="W6" s="33">
        <v>28692.834999999999</v>
      </c>
      <c r="X6" s="33">
        <v>32131.2111</v>
      </c>
      <c r="Y6" s="33">
        <v>35097</v>
      </c>
      <c r="Z6" s="33">
        <v>33769</v>
      </c>
      <c r="AA6" s="33">
        <v>6983</v>
      </c>
    </row>
    <row r="7" spans="2:27" x14ac:dyDescent="0.25">
      <c r="B7" s="34" t="s">
        <v>11</v>
      </c>
      <c r="C7" s="33" t="s">
        <v>29</v>
      </c>
      <c r="D7" s="33" t="s">
        <v>29</v>
      </c>
      <c r="E7" s="33">
        <v>2573.0990000000002</v>
      </c>
      <c r="F7" s="33">
        <v>2784.8195463533598</v>
      </c>
      <c r="G7" s="33">
        <v>2468.0720000000001</v>
      </c>
      <c r="H7" s="33">
        <v>2817.1368000000002</v>
      </c>
      <c r="I7" s="33">
        <v>2965.2379999999998</v>
      </c>
      <c r="J7" s="33">
        <v>3165.627</v>
      </c>
      <c r="K7" s="33">
        <v>3613.538</v>
      </c>
      <c r="L7" s="33">
        <v>4241.4620000000004</v>
      </c>
      <c r="M7" s="33">
        <v>4687.3264230000004</v>
      </c>
      <c r="N7" s="33">
        <v>5260.8310000000001</v>
      </c>
      <c r="O7" s="33">
        <v>5785.1480000000001</v>
      </c>
      <c r="P7" s="33">
        <v>6286.6959999999999</v>
      </c>
      <c r="Q7" s="33">
        <v>6411.9193000000005</v>
      </c>
      <c r="R7" s="33">
        <v>6480.1135999999997</v>
      </c>
      <c r="S7" s="33">
        <v>7002.4821999999995</v>
      </c>
      <c r="T7" s="33">
        <v>7214.4210000000003</v>
      </c>
      <c r="U7" s="33">
        <v>7601.3244000000004</v>
      </c>
      <c r="V7" s="33">
        <v>7805.9856</v>
      </c>
      <c r="W7" s="33">
        <v>7083.9133000000002</v>
      </c>
      <c r="X7" s="33">
        <v>7473.1192000000001</v>
      </c>
      <c r="Y7" s="33">
        <v>6110</v>
      </c>
      <c r="Z7" s="33">
        <v>4889</v>
      </c>
      <c r="AA7" s="33">
        <v>1574</v>
      </c>
    </row>
    <row r="8" spans="2:27" x14ac:dyDescent="0.25">
      <c r="B8" s="182" t="s">
        <v>5</v>
      </c>
      <c r="C8" s="154" t="s">
        <v>29</v>
      </c>
      <c r="D8" s="154" t="s">
        <v>29</v>
      </c>
      <c r="E8" s="154">
        <v>222.898</v>
      </c>
      <c r="F8" s="154">
        <v>207.02600000000001</v>
      </c>
      <c r="G8" s="154">
        <v>211.98599999999999</v>
      </c>
      <c r="H8" s="154">
        <v>216.77680000000001</v>
      </c>
      <c r="I8" s="154">
        <v>220.63800000000001</v>
      </c>
      <c r="J8" s="154">
        <v>349.00799999999998</v>
      </c>
      <c r="K8" s="154">
        <v>511.74099999999999</v>
      </c>
      <c r="L8" s="154">
        <v>570.29200000000003</v>
      </c>
      <c r="M8" s="154">
        <v>692.10645</v>
      </c>
      <c r="N8" s="154">
        <v>741.36400000000003</v>
      </c>
      <c r="O8" s="154">
        <v>806.05499999999995</v>
      </c>
      <c r="P8" s="154">
        <v>814.18299999999999</v>
      </c>
      <c r="Q8" s="154">
        <v>860.87360000000001</v>
      </c>
      <c r="R8" s="154">
        <v>857.82050000000004</v>
      </c>
      <c r="S8" s="154">
        <v>725.86090000000002</v>
      </c>
      <c r="T8" s="154">
        <v>713.29859999999996</v>
      </c>
      <c r="U8" s="154">
        <v>643.33920000000001</v>
      </c>
      <c r="V8" s="154">
        <v>757.21550000000002</v>
      </c>
      <c r="W8" s="154">
        <v>514.19600000000003</v>
      </c>
      <c r="X8" s="154">
        <v>544.67020000000002</v>
      </c>
      <c r="Y8" s="154">
        <v>472</v>
      </c>
      <c r="Z8" s="154">
        <v>470</v>
      </c>
      <c r="AA8" s="154">
        <v>141</v>
      </c>
    </row>
    <row r="10" spans="2:27" x14ac:dyDescent="0.25">
      <c r="E10" s="38"/>
      <c r="F10" s="38"/>
      <c r="G10" s="38"/>
      <c r="H10" s="38"/>
      <c r="I10" s="38"/>
      <c r="J10" s="38"/>
      <c r="V10" s="8"/>
      <c r="W10" s="8"/>
      <c r="X10" s="8"/>
      <c r="Y10" s="8"/>
      <c r="Z10" s="8"/>
    </row>
    <row r="11" spans="2:27" x14ac:dyDescent="0.25">
      <c r="J11" s="38"/>
    </row>
    <row r="12" spans="2:27" s="8" customFormat="1" x14ac:dyDescent="0.25"/>
    <row r="13" spans="2:27" s="8" customFormat="1" x14ac:dyDescent="0.25">
      <c r="D13" s="35"/>
    </row>
    <row r="14" spans="2:27" s="8" customFormat="1" x14ac:dyDescent="0.25">
      <c r="D14" s="35"/>
    </row>
    <row r="15" spans="2:27" s="8" customFormat="1" x14ac:dyDescent="0.25">
      <c r="D15" s="35"/>
    </row>
    <row r="16" spans="2:27" s="8" customFormat="1" x14ac:dyDescent="0.25"/>
    <row r="17" s="8" customFormat="1" x14ac:dyDescent="0.25"/>
    <row r="18" s="8" customFormat="1" x14ac:dyDescent="0.25"/>
    <row r="19" s="8" customFormat="1" x14ac:dyDescent="0.25"/>
    <row r="20" s="8" customFormat="1" x14ac:dyDescent="0.25"/>
    <row r="21" s="8" customFormat="1" x14ac:dyDescent="0.25"/>
    <row r="22" s="8" customFormat="1" x14ac:dyDescent="0.25"/>
    <row r="23" s="8" customFormat="1" x14ac:dyDescent="0.25"/>
  </sheetData>
  <phoneticPr fontId="0" type="noConversion"/>
  <pageMargins left="0.75" right="0.75" top="1" bottom="1" header="0.5" footer="0.5"/>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1"/>
  <dimension ref="B1:W18"/>
  <sheetViews>
    <sheetView showGridLines="0" zoomScaleNormal="100" workbookViewId="0"/>
  </sheetViews>
  <sheetFormatPr defaultColWidth="9.109375" defaultRowHeight="13.2" outlineLevelCol="1" x14ac:dyDescent="0.25"/>
  <cols>
    <col min="1" max="1" width="2" style="4" customWidth="1"/>
    <col min="2" max="2" width="49.5546875" style="4" customWidth="1"/>
    <col min="3" max="12" width="7.109375" style="4" hidden="1" customWidth="1" outlineLevel="1"/>
    <col min="13" max="13" width="7.109375" style="4" customWidth="1" collapsed="1"/>
    <col min="14" max="20" width="7.109375" style="4" customWidth="1"/>
    <col min="21" max="22" width="8.33203125" style="4" customWidth="1"/>
    <col min="23" max="16384" width="9.109375" style="4"/>
  </cols>
  <sheetData>
    <row r="1" spans="2:23" ht="7.5" customHeight="1" x14ac:dyDescent="0.25"/>
    <row r="2" spans="2:23" ht="15" customHeight="1" x14ac:dyDescent="0.25">
      <c r="B2" s="24" t="s">
        <v>108</v>
      </c>
      <c r="C2" s="24"/>
      <c r="D2" s="24"/>
      <c r="M2" s="10"/>
    </row>
    <row r="3" spans="2:23" ht="12.75" customHeight="1" x14ac:dyDescent="0.25">
      <c r="B3" s="58" t="s">
        <v>109</v>
      </c>
      <c r="C3" s="58"/>
      <c r="D3" s="58"/>
      <c r="K3" s="63"/>
      <c r="L3" s="100"/>
      <c r="M3" s="100"/>
      <c r="N3" s="100"/>
      <c r="O3" s="100"/>
    </row>
    <row r="4" spans="2:23" s="10" customFormat="1" ht="14.1" customHeight="1" x14ac:dyDescent="0.25">
      <c r="B4" s="23"/>
      <c r="C4" s="25">
        <v>2003</v>
      </c>
      <c r="D4" s="25">
        <v>2004</v>
      </c>
      <c r="E4" s="25">
        <v>2005</v>
      </c>
      <c r="F4" s="25">
        <v>2006</v>
      </c>
      <c r="G4" s="25">
        <v>2007</v>
      </c>
      <c r="H4" s="25">
        <v>2008</v>
      </c>
      <c r="I4" s="25">
        <v>2009</v>
      </c>
      <c r="J4" s="25">
        <v>2010</v>
      </c>
      <c r="K4" s="25">
        <v>2011</v>
      </c>
      <c r="L4" s="25">
        <v>2012</v>
      </c>
      <c r="M4" s="25">
        <v>2013</v>
      </c>
      <c r="N4" s="25">
        <v>2014</v>
      </c>
      <c r="O4" s="25">
        <v>2015</v>
      </c>
      <c r="P4" s="25">
        <v>2016</v>
      </c>
      <c r="Q4" s="25">
        <v>2017</v>
      </c>
      <c r="R4" s="25">
        <v>2018</v>
      </c>
      <c r="S4" s="25">
        <v>2019</v>
      </c>
      <c r="T4" s="223">
        <v>2020</v>
      </c>
      <c r="U4" s="223">
        <v>2021</v>
      </c>
      <c r="V4" s="223">
        <v>2022</v>
      </c>
    </row>
    <row r="5" spans="2:23" ht="13.5" customHeight="1" x14ac:dyDescent="0.25">
      <c r="B5" s="125" t="s">
        <v>53</v>
      </c>
      <c r="C5" s="14">
        <v>3300</v>
      </c>
      <c r="D5" s="14">
        <v>5862</v>
      </c>
      <c r="E5" s="94">
        <v>4264</v>
      </c>
      <c r="F5" s="94">
        <v>4307</v>
      </c>
      <c r="G5" s="94">
        <v>4296</v>
      </c>
      <c r="H5" s="94">
        <v>4986</v>
      </c>
      <c r="I5" s="94">
        <v>4305</v>
      </c>
      <c r="J5" s="94">
        <v>2325</v>
      </c>
      <c r="K5" s="94">
        <v>2887</v>
      </c>
      <c r="L5" s="94">
        <v>4279</v>
      </c>
      <c r="M5" s="94">
        <v>3958</v>
      </c>
      <c r="N5" s="94">
        <v>4720</v>
      </c>
      <c r="O5" s="94">
        <v>5739</v>
      </c>
      <c r="P5" s="94">
        <v>7174</v>
      </c>
      <c r="Q5" s="94">
        <v>892</v>
      </c>
      <c r="R5" s="94">
        <v>866</v>
      </c>
      <c r="S5" s="94">
        <v>525.5</v>
      </c>
      <c r="T5" s="94">
        <v>397.2</v>
      </c>
      <c r="U5" s="94">
        <v>557</v>
      </c>
      <c r="V5" s="94">
        <v>476</v>
      </c>
      <c r="W5" s="63"/>
    </row>
    <row r="6" spans="2:23" ht="13.5" customHeight="1" x14ac:dyDescent="0.25">
      <c r="B6" s="117" t="s">
        <v>103</v>
      </c>
      <c r="C6" s="2">
        <v>5179</v>
      </c>
      <c r="D6" s="2">
        <v>3892</v>
      </c>
      <c r="E6" s="93">
        <v>2927</v>
      </c>
      <c r="F6" s="93">
        <v>2166</v>
      </c>
      <c r="G6" s="93">
        <v>3227</v>
      </c>
      <c r="H6" s="93">
        <v>3336</v>
      </c>
      <c r="I6" s="93">
        <v>2017</v>
      </c>
      <c r="J6" s="93">
        <v>1793</v>
      </c>
      <c r="K6" s="93">
        <v>5119</v>
      </c>
      <c r="L6" s="93">
        <v>3466</v>
      </c>
      <c r="M6" s="93">
        <v>3446</v>
      </c>
      <c r="N6" s="93">
        <v>2778</v>
      </c>
      <c r="O6" s="93">
        <v>2607</v>
      </c>
      <c r="P6" s="93">
        <v>1958</v>
      </c>
      <c r="Q6" s="93">
        <v>1861</v>
      </c>
      <c r="R6" s="93">
        <v>1571</v>
      </c>
      <c r="S6" s="93">
        <v>1630.9</v>
      </c>
      <c r="T6" s="93">
        <v>1694.2</v>
      </c>
      <c r="U6" s="93">
        <v>3488</v>
      </c>
      <c r="V6" s="93">
        <v>3236.52</v>
      </c>
    </row>
    <row r="7" spans="2:23" s="15" customFormat="1" ht="14.1" customHeight="1" x14ac:dyDescent="0.25">
      <c r="B7" s="125" t="s">
        <v>86</v>
      </c>
      <c r="C7" s="6" t="s">
        <v>29</v>
      </c>
      <c r="D7" s="6" t="s">
        <v>29</v>
      </c>
      <c r="E7" s="6">
        <v>1179</v>
      </c>
      <c r="F7" s="95">
        <v>2828</v>
      </c>
      <c r="G7" s="95">
        <v>1829</v>
      </c>
      <c r="H7" s="95">
        <v>1005</v>
      </c>
      <c r="I7" s="95">
        <v>1821</v>
      </c>
      <c r="J7" s="95">
        <v>1247</v>
      </c>
      <c r="K7" s="95">
        <v>1093</v>
      </c>
      <c r="L7" s="95">
        <v>1049</v>
      </c>
      <c r="M7" s="95">
        <v>1143</v>
      </c>
      <c r="N7" s="95">
        <v>2173</v>
      </c>
      <c r="O7" s="95">
        <v>3418</v>
      </c>
      <c r="P7" s="95">
        <v>5632</v>
      </c>
      <c r="Q7" s="95">
        <v>11845</v>
      </c>
      <c r="R7" s="95">
        <v>10217</v>
      </c>
      <c r="S7" s="95">
        <v>9830.9</v>
      </c>
      <c r="T7" s="95">
        <v>8968.7000000000007</v>
      </c>
      <c r="U7" s="95">
        <v>8605</v>
      </c>
      <c r="V7" s="95">
        <v>8963.7999999999993</v>
      </c>
      <c r="W7" s="250"/>
    </row>
    <row r="8" spans="2:23" s="15" customFormat="1" ht="14.1" customHeight="1" x14ac:dyDescent="0.25">
      <c r="B8" s="125" t="s">
        <v>104</v>
      </c>
      <c r="C8" s="6">
        <v>3267</v>
      </c>
      <c r="D8" s="6">
        <v>1838</v>
      </c>
      <c r="E8" s="6">
        <v>462</v>
      </c>
      <c r="F8" s="6">
        <v>897</v>
      </c>
      <c r="G8" s="6">
        <v>1346</v>
      </c>
      <c r="H8" s="6">
        <v>362</v>
      </c>
      <c r="I8" s="6">
        <v>958</v>
      </c>
      <c r="J8" s="6">
        <v>1657</v>
      </c>
      <c r="K8" s="95">
        <v>395</v>
      </c>
      <c r="L8" s="95">
        <v>828</v>
      </c>
      <c r="M8" s="95">
        <v>1188</v>
      </c>
      <c r="N8" s="95">
        <v>1200</v>
      </c>
      <c r="O8" s="95">
        <v>724</v>
      </c>
      <c r="P8" s="95">
        <v>945</v>
      </c>
      <c r="Q8" s="95">
        <v>2906</v>
      </c>
      <c r="R8" s="95">
        <v>2832</v>
      </c>
      <c r="S8" s="95">
        <v>2495.4</v>
      </c>
      <c r="T8" s="95">
        <v>2388.1</v>
      </c>
      <c r="U8" s="95">
        <v>2376</v>
      </c>
      <c r="V8" s="95">
        <v>2039</v>
      </c>
    </row>
    <row r="9" spans="2:23" s="15" customFormat="1" ht="14.1" customHeight="1" x14ac:dyDescent="0.25">
      <c r="B9" s="19" t="s">
        <v>9</v>
      </c>
      <c r="C9" s="142">
        <v>11746</v>
      </c>
      <c r="D9" s="142">
        <v>11592</v>
      </c>
      <c r="E9" s="142">
        <v>8832</v>
      </c>
      <c r="F9" s="142">
        <v>10198</v>
      </c>
      <c r="G9" s="142">
        <v>10698</v>
      </c>
      <c r="H9" s="142">
        <v>9689</v>
      </c>
      <c r="I9" s="142">
        <v>9101</v>
      </c>
      <c r="J9" s="142">
        <v>7022</v>
      </c>
      <c r="K9" s="142">
        <v>9494</v>
      </c>
      <c r="L9" s="142">
        <v>9622</v>
      </c>
      <c r="M9" s="142">
        <v>9736</v>
      </c>
      <c r="N9" s="142">
        <v>10871</v>
      </c>
      <c r="O9" s="142">
        <v>12488</v>
      </c>
      <c r="P9" s="142">
        <v>15709</v>
      </c>
      <c r="Q9" s="142">
        <v>17504</v>
      </c>
      <c r="R9" s="142">
        <v>15485</v>
      </c>
      <c r="S9" s="142">
        <v>14482.5</v>
      </c>
      <c r="T9" s="225">
        <v>13829.511811</v>
      </c>
      <c r="U9" s="224">
        <v>15026</v>
      </c>
      <c r="V9" s="224">
        <v>14715.4</v>
      </c>
    </row>
    <row r="10" spans="2:23" s="15" customFormat="1" ht="14.1" customHeight="1" x14ac:dyDescent="0.25">
      <c r="B10" s="18" t="s">
        <v>50</v>
      </c>
      <c r="C10" s="124"/>
      <c r="D10" s="124"/>
      <c r="E10" s="124"/>
      <c r="F10" s="124"/>
      <c r="G10" s="124"/>
      <c r="H10" s="124"/>
      <c r="I10" s="124"/>
      <c r="J10" s="124"/>
      <c r="K10" s="124"/>
      <c r="L10" s="124"/>
      <c r="M10" s="124"/>
      <c r="N10" s="124"/>
      <c r="O10" s="124"/>
      <c r="P10" s="124"/>
      <c r="Q10" s="124"/>
      <c r="R10" s="124"/>
    </row>
    <row r="11" spans="2:23" ht="12.9" customHeight="1" x14ac:dyDescent="0.25">
      <c r="B11" s="258"/>
      <c r="C11" s="258"/>
      <c r="D11" s="258"/>
      <c r="E11" s="259"/>
      <c r="F11" s="259"/>
      <c r="J11" s="8"/>
      <c r="S11" s="63"/>
    </row>
    <row r="12" spans="2:23" ht="12.9" customHeight="1" x14ac:dyDescent="0.25">
      <c r="B12" s="7"/>
      <c r="C12" s="7"/>
      <c r="D12" s="7"/>
      <c r="T12" s="15"/>
      <c r="U12" s="15"/>
    </row>
    <row r="13" spans="2:23" x14ac:dyDescent="0.25">
      <c r="U13" s="63"/>
    </row>
    <row r="16" spans="2:23" x14ac:dyDescent="0.25">
      <c r="B16" s="150"/>
    </row>
    <row r="18" spans="2:2" x14ac:dyDescent="0.25">
      <c r="B18" s="63"/>
    </row>
  </sheetData>
  <mergeCells count="1">
    <mergeCell ref="B11:F11"/>
  </mergeCells>
  <phoneticPr fontId="0" type="noConversion"/>
  <pageMargins left="0.75" right="0.75" top="1" bottom="1" header="0.5" footer="0.5"/>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B1:K28"/>
  <sheetViews>
    <sheetView showGridLines="0" zoomScaleNormal="100" workbookViewId="0"/>
  </sheetViews>
  <sheetFormatPr defaultColWidth="9.109375" defaultRowHeight="13.2" x14ac:dyDescent="0.25"/>
  <cols>
    <col min="1" max="1" width="1.88671875" style="4" customWidth="1"/>
    <col min="2" max="2" width="62.109375" style="4" customWidth="1"/>
    <col min="3" max="7" width="8.88671875" style="4" customWidth="1"/>
    <col min="8" max="8" width="7.44140625" style="4" customWidth="1"/>
    <col min="9" max="9" width="9.109375" style="4"/>
    <col min="10" max="10" width="10.44140625" style="4" bestFit="1" customWidth="1"/>
    <col min="11" max="11" width="9.6640625" style="4" customWidth="1"/>
    <col min="12" max="16384" width="9.109375" style="4"/>
  </cols>
  <sheetData>
    <row r="1" spans="2:11" x14ac:dyDescent="0.25">
      <c r="B1" s="1"/>
    </row>
    <row r="2" spans="2:11" x14ac:dyDescent="0.25">
      <c r="B2" s="261" t="s">
        <v>169</v>
      </c>
      <c r="C2" s="261"/>
      <c r="D2" s="261"/>
      <c r="E2" s="261"/>
      <c r="F2" s="261"/>
      <c r="G2" s="261"/>
      <c r="H2" s="261"/>
      <c r="I2" s="261"/>
    </row>
    <row r="3" spans="2:11" ht="15" customHeight="1" x14ac:dyDescent="0.25">
      <c r="B3" s="262" t="s">
        <v>170</v>
      </c>
      <c r="C3" s="262"/>
      <c r="D3" s="262"/>
      <c r="E3" s="262"/>
      <c r="F3" s="262"/>
      <c r="G3" s="262"/>
      <c r="H3" s="262"/>
      <c r="I3" s="262"/>
      <c r="J3" s="10"/>
    </row>
    <row r="4" spans="2:11" s="46" customFormat="1" ht="14.25" customHeight="1" x14ac:dyDescent="0.25">
      <c r="B4" s="263" t="s">
        <v>110</v>
      </c>
      <c r="C4" s="162"/>
      <c r="D4" s="265" t="s">
        <v>63</v>
      </c>
      <c r="E4" s="267" t="s">
        <v>64</v>
      </c>
      <c r="F4" s="269" t="s">
        <v>23</v>
      </c>
      <c r="G4" s="269" t="s">
        <v>65</v>
      </c>
      <c r="H4" s="269" t="s">
        <v>66</v>
      </c>
      <c r="I4" s="271" t="s">
        <v>0</v>
      </c>
    </row>
    <row r="5" spans="2:11" x14ac:dyDescent="0.25">
      <c r="B5" s="264"/>
      <c r="C5" s="160"/>
      <c r="D5" s="266"/>
      <c r="E5" s="268"/>
      <c r="F5" s="270"/>
      <c r="G5" s="270"/>
      <c r="H5" s="270"/>
      <c r="I5" s="272"/>
    </row>
    <row r="6" spans="2:11" x14ac:dyDescent="0.25">
      <c r="B6" s="205">
        <v>2022</v>
      </c>
      <c r="C6" s="162"/>
      <c r="D6" s="195">
        <v>513</v>
      </c>
      <c r="E6" s="196">
        <v>55</v>
      </c>
      <c r="F6" s="197">
        <v>20</v>
      </c>
      <c r="G6" s="197">
        <v>11</v>
      </c>
      <c r="H6" s="197">
        <v>10</v>
      </c>
      <c r="I6" s="198">
        <v>609</v>
      </c>
      <c r="J6" s="96"/>
      <c r="K6" s="8"/>
    </row>
    <row r="7" spans="2:11" x14ac:dyDescent="0.25">
      <c r="B7" s="231">
        <v>2021</v>
      </c>
      <c r="C7" s="59"/>
      <c r="D7" s="94">
        <v>511</v>
      </c>
      <c r="E7" s="235">
        <v>50</v>
      </c>
      <c r="F7" s="236">
        <v>29</v>
      </c>
      <c r="G7" s="236">
        <v>10</v>
      </c>
      <c r="H7" s="236">
        <v>9</v>
      </c>
      <c r="I7" s="124">
        <v>609</v>
      </c>
    </row>
    <row r="8" spans="2:11" x14ac:dyDescent="0.25">
      <c r="B8" s="222">
        <v>2020</v>
      </c>
      <c r="C8" s="192"/>
      <c r="D8" s="193">
        <v>490</v>
      </c>
      <c r="E8" s="194">
        <v>40</v>
      </c>
      <c r="F8" s="194">
        <v>38</v>
      </c>
      <c r="G8" s="194">
        <v>12</v>
      </c>
      <c r="H8" s="194">
        <v>8</v>
      </c>
      <c r="I8" s="192">
        <v>588</v>
      </c>
    </row>
    <row r="9" spans="2:11" x14ac:dyDescent="0.25">
      <c r="B9" s="113"/>
      <c r="C9" s="63"/>
      <c r="D9" s="63"/>
      <c r="E9" s="63"/>
      <c r="F9" s="63"/>
      <c r="G9" s="63"/>
      <c r="H9" s="88"/>
    </row>
    <row r="10" spans="2:11" ht="30" customHeight="1" x14ac:dyDescent="0.25">
      <c r="B10" s="257" t="s">
        <v>102</v>
      </c>
      <c r="C10" s="257"/>
      <c r="D10" s="257"/>
      <c r="E10" s="257"/>
      <c r="F10" s="257"/>
      <c r="G10" s="257"/>
      <c r="H10" s="257"/>
      <c r="I10" s="257"/>
    </row>
    <row r="11" spans="2:11" x14ac:dyDescent="0.25">
      <c r="B11" s="113"/>
      <c r="C11" s="63"/>
      <c r="D11" s="63"/>
      <c r="E11" s="63"/>
      <c r="F11" s="63"/>
      <c r="G11" s="63"/>
      <c r="H11" s="88"/>
    </row>
    <row r="12" spans="2:11" x14ac:dyDescent="0.25">
      <c r="B12" s="113"/>
      <c r="C12" s="63"/>
      <c r="D12" s="159"/>
      <c r="E12" s="63"/>
      <c r="F12" s="63"/>
      <c r="G12" s="63"/>
      <c r="H12" s="88"/>
    </row>
    <row r="13" spans="2:11" x14ac:dyDescent="0.25">
      <c r="B13" s="113"/>
      <c r="C13" s="63"/>
      <c r="D13" s="63"/>
      <c r="E13" s="63"/>
      <c r="F13" s="63"/>
      <c r="G13" s="63"/>
      <c r="H13" s="3"/>
    </row>
    <row r="14" spans="2:11" ht="14.1" customHeight="1" x14ac:dyDescent="0.25">
      <c r="B14" s="7"/>
      <c r="C14" s="7"/>
      <c r="D14" s="9"/>
      <c r="E14" s="9"/>
      <c r="F14" s="9"/>
      <c r="G14" s="9"/>
      <c r="H14" s="9"/>
    </row>
    <row r="15" spans="2:11" x14ac:dyDescent="0.25">
      <c r="B15" s="18"/>
      <c r="C15" s="18"/>
      <c r="D15" s="18"/>
      <c r="E15" s="18"/>
      <c r="F15" s="18"/>
      <c r="G15" s="18"/>
      <c r="H15" s="86"/>
    </row>
    <row r="16" spans="2:11" x14ac:dyDescent="0.25">
      <c r="B16" s="63"/>
    </row>
    <row r="19" spans="2:7" ht="12.75" customHeight="1" x14ac:dyDescent="0.25">
      <c r="B19" s="46"/>
      <c r="C19" s="47"/>
      <c r="D19" s="47"/>
      <c r="E19" s="47"/>
      <c r="F19" s="47"/>
      <c r="G19" s="47"/>
    </row>
    <row r="20" spans="2:7" x14ac:dyDescent="0.25">
      <c r="B20" s="69"/>
      <c r="C20" s="59"/>
      <c r="D20" s="260"/>
      <c r="E20" s="260"/>
      <c r="F20" s="260"/>
      <c r="G20" s="59"/>
    </row>
    <row r="21" spans="2:7" x14ac:dyDescent="0.25">
      <c r="B21" s="36"/>
      <c r="D21" s="70"/>
      <c r="G21" s="3"/>
    </row>
    <row r="22" spans="2:7" x14ac:dyDescent="0.25">
      <c r="B22" s="1"/>
      <c r="D22" s="71"/>
      <c r="G22" s="3"/>
    </row>
    <row r="23" spans="2:7" x14ac:dyDescent="0.25">
      <c r="B23" s="1"/>
      <c r="D23" s="70"/>
      <c r="F23" s="71"/>
      <c r="G23" s="3"/>
    </row>
    <row r="24" spans="2:7" x14ac:dyDescent="0.25">
      <c r="B24" s="1"/>
      <c r="C24" s="5"/>
      <c r="D24" s="5"/>
      <c r="E24" s="5"/>
      <c r="F24" s="5"/>
      <c r="G24" s="3"/>
    </row>
    <row r="25" spans="2:7" x14ac:dyDescent="0.25">
      <c r="B25" s="1"/>
      <c r="C25" s="3"/>
      <c r="D25" s="5"/>
      <c r="E25" s="5"/>
      <c r="F25" s="5"/>
      <c r="G25" s="3"/>
    </row>
    <row r="26" spans="2:7" x14ac:dyDescent="0.25">
      <c r="B26" s="1"/>
      <c r="C26" s="3"/>
      <c r="D26" s="3"/>
      <c r="E26" s="3"/>
      <c r="F26" s="3"/>
      <c r="G26" s="3"/>
    </row>
    <row r="27" spans="2:7" x14ac:dyDescent="0.25">
      <c r="B27" s="7"/>
      <c r="C27" s="9"/>
      <c r="D27" s="9"/>
      <c r="E27" s="9"/>
      <c r="F27" s="9"/>
      <c r="G27" s="9"/>
    </row>
    <row r="28" spans="2:7" x14ac:dyDescent="0.25">
      <c r="B28" s="18"/>
      <c r="C28" s="18"/>
      <c r="D28" s="18"/>
      <c r="E28" s="18"/>
      <c r="F28" s="18"/>
      <c r="G28" s="18"/>
    </row>
  </sheetData>
  <mergeCells count="11">
    <mergeCell ref="D20:F20"/>
    <mergeCell ref="B2:I2"/>
    <mergeCell ref="B3:I3"/>
    <mergeCell ref="B4:B5"/>
    <mergeCell ref="D4:D5"/>
    <mergeCell ref="E4:E5"/>
    <mergeCell ref="F4:F5"/>
    <mergeCell ref="G4:G5"/>
    <mergeCell ref="H4:H5"/>
    <mergeCell ref="I4:I5"/>
    <mergeCell ref="B10:I10"/>
  </mergeCells>
  <phoneticPr fontId="0" type="noConversion"/>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3"/>
  <dimension ref="B2:K21"/>
  <sheetViews>
    <sheetView showGridLines="0" zoomScaleNormal="100" workbookViewId="0"/>
  </sheetViews>
  <sheetFormatPr defaultColWidth="9.109375" defaultRowHeight="13.2" x14ac:dyDescent="0.25"/>
  <cols>
    <col min="1" max="1" width="1.88671875" style="4" customWidth="1"/>
    <col min="2" max="2" width="64.33203125" style="4" customWidth="1"/>
    <col min="3" max="6" width="8" style="4" customWidth="1"/>
    <col min="7" max="7" width="1.5546875" style="4" customWidth="1"/>
    <col min="8" max="8" width="10.109375" style="4" customWidth="1"/>
    <col min="9" max="9" width="9.109375" style="4"/>
    <col min="10" max="10" width="1.88671875" style="4" customWidth="1"/>
    <col min="11" max="11" width="29.6640625" style="4" customWidth="1"/>
    <col min="12" max="16384" width="9.109375" style="4"/>
  </cols>
  <sheetData>
    <row r="2" spans="2:11" x14ac:dyDescent="0.25">
      <c r="B2" s="273" t="s">
        <v>167</v>
      </c>
      <c r="C2" s="274"/>
      <c r="D2" s="274"/>
      <c r="E2" s="274"/>
      <c r="F2" s="274"/>
      <c r="G2" s="242"/>
    </row>
    <row r="3" spans="2:11" x14ac:dyDescent="0.25">
      <c r="B3" s="275" t="s">
        <v>168</v>
      </c>
      <c r="C3" s="276"/>
      <c r="D3" s="276"/>
      <c r="E3" s="276"/>
      <c r="F3" s="276"/>
      <c r="G3" s="249"/>
    </row>
    <row r="4" spans="2:11" x14ac:dyDescent="0.25">
      <c r="B4" s="279" t="s">
        <v>111</v>
      </c>
      <c r="C4" s="265" t="s">
        <v>63</v>
      </c>
      <c r="D4" s="267" t="s">
        <v>64</v>
      </c>
      <c r="E4" s="269" t="s">
        <v>23</v>
      </c>
      <c r="F4" s="269" t="s">
        <v>65</v>
      </c>
      <c r="G4" s="240"/>
      <c r="H4" s="269" t="s">
        <v>66</v>
      </c>
      <c r="I4" s="163" t="s">
        <v>0</v>
      </c>
    </row>
    <row r="5" spans="2:11" x14ac:dyDescent="0.25">
      <c r="B5" s="280"/>
      <c r="C5" s="266"/>
      <c r="D5" s="268"/>
      <c r="E5" s="270"/>
      <c r="F5" s="270"/>
      <c r="G5" s="241"/>
      <c r="H5" s="270"/>
      <c r="I5" s="161"/>
    </row>
    <row r="6" spans="2:11" x14ac:dyDescent="0.25">
      <c r="B6" s="205">
        <v>2022</v>
      </c>
      <c r="C6" s="245">
        <v>740</v>
      </c>
      <c r="D6" s="246">
        <v>724</v>
      </c>
      <c r="E6" s="247">
        <v>643</v>
      </c>
      <c r="F6" s="247">
        <v>1165</v>
      </c>
      <c r="G6" s="247"/>
      <c r="H6" s="248">
        <v>14918</v>
      </c>
      <c r="I6" s="124">
        <v>18190</v>
      </c>
      <c r="K6" s="63"/>
    </row>
    <row r="7" spans="2:11" ht="12.75" customHeight="1" x14ac:dyDescent="0.25">
      <c r="B7" s="231">
        <v>2021</v>
      </c>
      <c r="C7" s="237">
        <v>727</v>
      </c>
      <c r="D7" s="238">
        <v>681</v>
      </c>
      <c r="E7" s="238">
        <v>868</v>
      </c>
      <c r="F7" s="238">
        <f>I7-H7-E7-D7-C7</f>
        <v>997</v>
      </c>
      <c r="G7" s="226" t="s">
        <v>40</v>
      </c>
      <c r="H7" s="238">
        <v>14719</v>
      </c>
      <c r="I7" s="239">
        <v>17992</v>
      </c>
      <c r="J7" s="226"/>
      <c r="K7" s="238"/>
    </row>
    <row r="8" spans="2:11" x14ac:dyDescent="0.25">
      <c r="B8" s="222">
        <v>2020</v>
      </c>
      <c r="C8" s="193">
        <v>824</v>
      </c>
      <c r="D8" s="194">
        <v>660</v>
      </c>
      <c r="E8" s="194">
        <v>1156</v>
      </c>
      <c r="F8" s="194">
        <v>1237</v>
      </c>
      <c r="G8" s="194"/>
      <c r="H8" s="194">
        <v>14765</v>
      </c>
      <c r="I8" s="192">
        <v>18642</v>
      </c>
    </row>
    <row r="9" spans="2:11" x14ac:dyDescent="0.25">
      <c r="B9" s="144"/>
      <c r="C9" s="73"/>
      <c r="D9" s="73"/>
      <c r="E9" s="73"/>
      <c r="F9" s="73"/>
      <c r="G9" s="73"/>
    </row>
    <row r="10" spans="2:11" ht="27.75" customHeight="1" x14ac:dyDescent="0.25">
      <c r="B10" s="257" t="s">
        <v>102</v>
      </c>
      <c r="C10" s="257"/>
      <c r="D10" s="257"/>
      <c r="E10" s="257"/>
      <c r="F10" s="257"/>
      <c r="G10" s="257"/>
      <c r="H10" s="257"/>
      <c r="I10" s="257"/>
      <c r="J10" s="221"/>
    </row>
    <row r="11" spans="2:11" x14ac:dyDescent="0.25">
      <c r="J11" s="63"/>
    </row>
    <row r="12" spans="2:11" x14ac:dyDescent="0.25">
      <c r="F12" s="244"/>
      <c r="G12" s="244"/>
    </row>
    <row r="13" spans="2:11" x14ac:dyDescent="0.25">
      <c r="F13" s="244"/>
      <c r="G13" s="244"/>
      <c r="J13" s="8"/>
    </row>
    <row r="14" spans="2:11" x14ac:dyDescent="0.25">
      <c r="B14" s="45"/>
      <c r="C14" s="277"/>
      <c r="D14" s="278"/>
      <c r="E14" s="278"/>
      <c r="F14" s="278"/>
      <c r="G14" s="243"/>
    </row>
    <row r="15" spans="2:11" x14ac:dyDescent="0.25">
      <c r="B15" s="281"/>
      <c r="C15" s="283"/>
      <c r="D15" s="285"/>
      <c r="E15" s="285"/>
      <c r="F15" s="11"/>
      <c r="G15" s="11"/>
    </row>
    <row r="16" spans="2:11" x14ac:dyDescent="0.25">
      <c r="B16" s="282"/>
      <c r="C16" s="284"/>
      <c r="D16" s="282"/>
      <c r="E16" s="282"/>
      <c r="F16" s="11"/>
      <c r="G16" s="11"/>
    </row>
    <row r="17" spans="2:7" x14ac:dyDescent="0.25">
      <c r="B17" s="1"/>
      <c r="C17" s="60"/>
      <c r="D17" s="2"/>
      <c r="E17" s="60"/>
      <c r="F17" s="2"/>
      <c r="G17" s="2"/>
    </row>
    <row r="18" spans="2:7" x14ac:dyDescent="0.25">
      <c r="B18" s="1"/>
      <c r="C18" s="72"/>
      <c r="D18" s="6"/>
      <c r="E18" s="6"/>
      <c r="F18" s="2"/>
      <c r="G18" s="2"/>
    </row>
    <row r="19" spans="2:7" x14ac:dyDescent="0.25">
      <c r="B19" s="7"/>
      <c r="C19" s="73"/>
      <c r="D19" s="73"/>
      <c r="E19" s="73"/>
      <c r="F19" s="68"/>
      <c r="G19" s="68"/>
    </row>
    <row r="20" spans="2:7" x14ac:dyDescent="0.25">
      <c r="F20" s="36"/>
      <c r="G20" s="36"/>
    </row>
    <row r="21" spans="2:7" x14ac:dyDescent="0.25">
      <c r="F21" s="24"/>
      <c r="G21" s="24"/>
    </row>
  </sheetData>
  <mergeCells count="14">
    <mergeCell ref="H4:H5"/>
    <mergeCell ref="B15:B16"/>
    <mergeCell ref="C15:C16"/>
    <mergeCell ref="D15:D16"/>
    <mergeCell ref="E15:E16"/>
    <mergeCell ref="B10:I10"/>
    <mergeCell ref="B2:F2"/>
    <mergeCell ref="B3:F3"/>
    <mergeCell ref="C14:F14"/>
    <mergeCell ref="B4:B5"/>
    <mergeCell ref="C4:C5"/>
    <mergeCell ref="D4:D5"/>
    <mergeCell ref="E4:E5"/>
    <mergeCell ref="F4:F5"/>
  </mergeCells>
  <phoneticPr fontId="0" type="noConversion"/>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4"/>
  <dimension ref="B2:I10"/>
  <sheetViews>
    <sheetView showGridLines="0" zoomScaleNormal="100" workbookViewId="0"/>
  </sheetViews>
  <sheetFormatPr defaultColWidth="9.109375" defaultRowHeight="13.2" x14ac:dyDescent="0.25"/>
  <cols>
    <col min="1" max="1" width="1.44140625" style="4" customWidth="1"/>
    <col min="2" max="2" width="34" style="4" customWidth="1"/>
    <col min="3" max="5" width="12.6640625" style="4" customWidth="1"/>
    <col min="6" max="6" width="15.88671875" style="4" customWidth="1"/>
    <col min="7" max="7" width="10" style="4" customWidth="1"/>
    <col min="8" max="8" width="9.109375" style="4"/>
    <col min="9" max="9" width="10.5546875" style="4" bestFit="1" customWidth="1"/>
    <col min="10" max="16384" width="9.109375" style="4"/>
  </cols>
  <sheetData>
    <row r="2" spans="2:9" x14ac:dyDescent="0.25">
      <c r="B2" s="10" t="s">
        <v>165</v>
      </c>
      <c r="C2" s="13"/>
      <c r="D2" s="13"/>
      <c r="E2" s="13"/>
      <c r="I2" s="10"/>
    </row>
    <row r="3" spans="2:9" x14ac:dyDescent="0.25">
      <c r="B3" s="164" t="s">
        <v>166</v>
      </c>
      <c r="C3" s="62"/>
      <c r="D3" s="62"/>
      <c r="E3" s="62"/>
    </row>
    <row r="4" spans="2:9" x14ac:dyDescent="0.25">
      <c r="B4" s="46" t="s">
        <v>67</v>
      </c>
      <c r="C4" s="162" t="s">
        <v>1</v>
      </c>
      <c r="D4" s="162" t="s">
        <v>2</v>
      </c>
      <c r="E4" s="162" t="s">
        <v>13</v>
      </c>
      <c r="F4" s="162" t="s">
        <v>68</v>
      </c>
    </row>
    <row r="5" spans="2:9" x14ac:dyDescent="0.25">
      <c r="B5" s="205">
        <v>2022</v>
      </c>
      <c r="C5" s="201">
        <v>12236</v>
      </c>
      <c r="D5" s="201">
        <v>5954</v>
      </c>
      <c r="E5" s="202">
        <f>C5+D5</f>
        <v>18190</v>
      </c>
      <c r="F5" s="203">
        <v>0.32992441084926633</v>
      </c>
    </row>
    <row r="6" spans="2:9" x14ac:dyDescent="0.25">
      <c r="B6" s="231">
        <v>2021</v>
      </c>
      <c r="C6" s="232">
        <v>12056</v>
      </c>
      <c r="D6" s="232">
        <v>5936</v>
      </c>
      <c r="E6" s="233">
        <v>17992</v>
      </c>
      <c r="F6" s="234">
        <v>0.32992441084926633</v>
      </c>
    </row>
    <row r="7" spans="2:9" x14ac:dyDescent="0.25">
      <c r="B7" s="222">
        <v>2020</v>
      </c>
      <c r="C7" s="204">
        <v>12467.2</v>
      </c>
      <c r="D7" s="204">
        <v>6175.1</v>
      </c>
      <c r="E7" s="200">
        <v>18642.3</v>
      </c>
      <c r="F7" s="199">
        <f>D7/E7</f>
        <v>0.33124131679031021</v>
      </c>
    </row>
    <row r="8" spans="2:9" ht="26.25" customHeight="1" x14ac:dyDescent="0.25">
      <c r="B8" s="286" t="s">
        <v>102</v>
      </c>
      <c r="C8" s="286"/>
      <c r="D8" s="286"/>
      <c r="E8" s="286"/>
      <c r="F8" s="286"/>
      <c r="G8" s="113"/>
      <c r="H8" s="113"/>
      <c r="I8" s="113"/>
    </row>
    <row r="10" spans="2:9" x14ac:dyDescent="0.25">
      <c r="C10" s="114"/>
      <c r="D10" s="114"/>
      <c r="E10" s="115"/>
    </row>
  </sheetData>
  <mergeCells count="1">
    <mergeCell ref="B8:F8"/>
  </mergeCells>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B2:AA22"/>
  <sheetViews>
    <sheetView showGridLines="0" zoomScaleNormal="100" workbookViewId="0"/>
  </sheetViews>
  <sheetFormatPr defaultColWidth="9.109375" defaultRowHeight="13.2" outlineLevelCol="1" x14ac:dyDescent="0.25"/>
  <cols>
    <col min="1" max="1" width="2" style="4" customWidth="1"/>
    <col min="2" max="2" width="31.6640625" style="4" customWidth="1"/>
    <col min="3" max="8" width="7.88671875" style="4" hidden="1" customWidth="1" outlineLevel="1"/>
    <col min="9" max="10" width="8" style="4" hidden="1" customWidth="1" outlineLevel="1"/>
    <col min="11" max="11" width="8" style="4" customWidth="1" collapsed="1"/>
    <col min="12" max="12" width="8" style="4" customWidth="1"/>
    <col min="13" max="13" width="8" customWidth="1"/>
    <col min="14" max="18" width="8" style="4" customWidth="1"/>
    <col min="19" max="20" width="7.109375" style="4" customWidth="1"/>
    <col min="21" max="21" width="1" style="4" customWidth="1"/>
    <col min="22" max="22" width="7.109375" style="4" customWidth="1"/>
    <col min="23" max="23" width="13" style="4" customWidth="1"/>
    <col min="24" max="16384" width="9.109375" style="4"/>
  </cols>
  <sheetData>
    <row r="2" spans="2:27" x14ac:dyDescent="0.25">
      <c r="B2" s="103" t="s">
        <v>161</v>
      </c>
      <c r="C2" s="12"/>
      <c r="D2" s="12"/>
      <c r="E2" s="13"/>
      <c r="F2" s="13"/>
      <c r="G2" s="13"/>
      <c r="H2" s="42"/>
      <c r="I2" s="42"/>
      <c r="J2" s="42"/>
      <c r="L2" s="41"/>
    </row>
    <row r="3" spans="2:27" ht="12.75" customHeight="1" x14ac:dyDescent="0.25">
      <c r="B3" s="84" t="s">
        <v>162</v>
      </c>
      <c r="C3" s="84"/>
      <c r="D3" s="84"/>
      <c r="E3" s="84"/>
      <c r="F3" s="84"/>
      <c r="G3" s="84"/>
      <c r="H3" s="84"/>
      <c r="I3" s="84"/>
      <c r="J3" s="84"/>
      <c r="L3" s="41"/>
      <c r="N3" s="10"/>
    </row>
    <row r="4" spans="2:27" ht="26.4" x14ac:dyDescent="0.25">
      <c r="B4" s="43" t="s">
        <v>3</v>
      </c>
      <c r="C4" s="44">
        <v>2004</v>
      </c>
      <c r="D4" s="44">
        <v>2005</v>
      </c>
      <c r="E4" s="44">
        <v>2006</v>
      </c>
      <c r="F4" s="44">
        <v>2007</v>
      </c>
      <c r="G4" s="44">
        <v>2008</v>
      </c>
      <c r="H4" s="44">
        <v>2009</v>
      </c>
      <c r="I4" s="44">
        <v>2010</v>
      </c>
      <c r="J4" s="44">
        <v>2011</v>
      </c>
      <c r="K4" s="61">
        <v>2012</v>
      </c>
      <c r="L4" s="61">
        <v>2013</v>
      </c>
      <c r="M4" s="61">
        <v>2014</v>
      </c>
      <c r="N4" s="61">
        <v>2015</v>
      </c>
      <c r="O4" s="61">
        <v>2016</v>
      </c>
      <c r="P4" s="61">
        <v>2017</v>
      </c>
      <c r="Q4" s="61">
        <v>2018</v>
      </c>
      <c r="R4" s="61">
        <v>2019</v>
      </c>
      <c r="S4" s="61">
        <v>2020</v>
      </c>
      <c r="T4" s="61">
        <v>2021</v>
      </c>
      <c r="U4" s="170"/>
      <c r="V4" s="170">
        <v>2022</v>
      </c>
      <c r="W4" s="48" t="s">
        <v>116</v>
      </c>
    </row>
    <row r="5" spans="2:27" ht="17.25" customHeight="1" x14ac:dyDescent="0.25">
      <c r="B5" s="1" t="s">
        <v>12</v>
      </c>
      <c r="C5" s="93">
        <v>5307.4545000000007</v>
      </c>
      <c r="D5" s="93">
        <v>5658.0877559999999</v>
      </c>
      <c r="E5" s="93">
        <v>6441.4650000000001</v>
      </c>
      <c r="F5" s="93">
        <v>7310.4579999999996</v>
      </c>
      <c r="G5" s="93">
        <v>7650.5009999999993</v>
      </c>
      <c r="H5" s="93">
        <v>8085.8013280000005</v>
      </c>
      <c r="I5" s="93">
        <v>8857.0407000000014</v>
      </c>
      <c r="J5" s="93">
        <v>9072.5249999999996</v>
      </c>
      <c r="K5" s="93">
        <v>9193.3585000000003</v>
      </c>
      <c r="L5" s="93">
        <v>9291.2929999999997</v>
      </c>
      <c r="M5" s="93">
        <v>9452.5019000000011</v>
      </c>
      <c r="N5" s="93">
        <v>9961.5466000000015</v>
      </c>
      <c r="O5" s="93">
        <v>10158.9208</v>
      </c>
      <c r="P5" s="93">
        <v>10200.657999999999</v>
      </c>
      <c r="Q5" s="93">
        <v>10166.1921</v>
      </c>
      <c r="R5" s="93">
        <v>10696.1847</v>
      </c>
      <c r="S5" s="93">
        <v>10426.4049</v>
      </c>
      <c r="T5" s="93">
        <v>10535</v>
      </c>
      <c r="U5" s="93"/>
      <c r="V5" s="93">
        <v>10519</v>
      </c>
      <c r="W5" s="93">
        <v>2998</v>
      </c>
      <c r="Y5" s="8"/>
      <c r="Z5" s="8"/>
      <c r="AA5" s="8"/>
    </row>
    <row r="6" spans="2:27" x14ac:dyDescent="0.25">
      <c r="B6" s="21" t="s">
        <v>4</v>
      </c>
      <c r="C6" s="130">
        <v>5234.5205000000005</v>
      </c>
      <c r="D6" s="130">
        <v>5590.766756</v>
      </c>
      <c r="E6" s="130">
        <v>6346.2820000000002</v>
      </c>
      <c r="F6" s="130">
        <v>7175.5729999999994</v>
      </c>
      <c r="G6" s="130">
        <v>7513.7659999999996</v>
      </c>
      <c r="H6" s="130">
        <v>7907.8959190000005</v>
      </c>
      <c r="I6" s="130">
        <v>8685.8113000000012</v>
      </c>
      <c r="J6" s="130">
        <v>8900.9380000000001</v>
      </c>
      <c r="K6" s="130">
        <v>9018.7839999999997</v>
      </c>
      <c r="L6" s="130">
        <v>9110.6373999999996</v>
      </c>
      <c r="M6" s="130">
        <v>9273.9416999999994</v>
      </c>
      <c r="N6" s="130">
        <v>9807.1349000000009</v>
      </c>
      <c r="O6" s="130">
        <v>10009.9537</v>
      </c>
      <c r="P6" s="130">
        <v>10061.5543</v>
      </c>
      <c r="Q6" s="130">
        <v>10008.863000000001</v>
      </c>
      <c r="R6" s="130">
        <v>10581.933499999999</v>
      </c>
      <c r="S6" s="130">
        <v>10323.200500000001</v>
      </c>
      <c r="T6" s="130">
        <v>10433</v>
      </c>
      <c r="U6" s="130"/>
      <c r="V6" s="93">
        <v>10416</v>
      </c>
      <c r="W6" s="93">
        <v>2958</v>
      </c>
      <c r="X6" s="8"/>
      <c r="Y6" s="8"/>
      <c r="Z6" s="8"/>
      <c r="AA6" s="8"/>
    </row>
    <row r="7" spans="2:27" ht="15.75" customHeight="1" x14ac:dyDescent="0.25">
      <c r="B7" s="85" t="s">
        <v>5</v>
      </c>
      <c r="C7" s="143">
        <v>72.933999999999997</v>
      </c>
      <c r="D7" s="143">
        <v>67.320999999999998</v>
      </c>
      <c r="E7" s="143">
        <v>95.183000000000007</v>
      </c>
      <c r="F7" s="143">
        <v>134.88499999999999</v>
      </c>
      <c r="G7" s="143">
        <v>136.73500000000001</v>
      </c>
      <c r="H7" s="143">
        <v>177.90540899999999</v>
      </c>
      <c r="I7" s="143">
        <v>171.2294</v>
      </c>
      <c r="J7" s="143">
        <v>171.58699999999999</v>
      </c>
      <c r="K7" s="143">
        <v>174.5745</v>
      </c>
      <c r="L7" s="143">
        <v>180.65559999999999</v>
      </c>
      <c r="M7" s="143">
        <v>178.56020000000001</v>
      </c>
      <c r="N7" s="143">
        <v>154.4117</v>
      </c>
      <c r="O7" s="143">
        <v>148.96709999999999</v>
      </c>
      <c r="P7" s="143">
        <v>139.1037</v>
      </c>
      <c r="Q7" s="143">
        <v>157.32910000000001</v>
      </c>
      <c r="R7" s="143">
        <v>114.2512</v>
      </c>
      <c r="S7" s="166">
        <v>103.20440000000001</v>
      </c>
      <c r="T7" s="166">
        <v>102</v>
      </c>
      <c r="U7" s="166"/>
      <c r="V7" s="167">
        <v>103</v>
      </c>
      <c r="W7" s="167">
        <v>40</v>
      </c>
      <c r="Y7" s="8"/>
      <c r="Z7" s="8"/>
      <c r="AA7" s="8"/>
    </row>
    <row r="8" spans="2:27" ht="14.25" customHeight="1" x14ac:dyDescent="0.25">
      <c r="B8" s="1" t="s">
        <v>16</v>
      </c>
      <c r="C8" s="93">
        <v>2044.290211</v>
      </c>
      <c r="D8" s="93">
        <v>2089.3172589999999</v>
      </c>
      <c r="E8" s="93">
        <v>3002.0990000000002</v>
      </c>
      <c r="F8" s="93">
        <v>6154.9359999999997</v>
      </c>
      <c r="G8" s="93">
        <v>9876.6658000000007</v>
      </c>
      <c r="H8" s="93">
        <v>16507.532902999999</v>
      </c>
      <c r="I8" s="93">
        <v>17823.313999999998</v>
      </c>
      <c r="J8" s="93">
        <v>18551.661700000001</v>
      </c>
      <c r="K8" s="93">
        <v>16492.186000000002</v>
      </c>
      <c r="L8" s="93">
        <v>14286.224155</v>
      </c>
      <c r="M8" s="93">
        <v>13019.5895</v>
      </c>
      <c r="N8" s="93">
        <v>9812.5805999999993</v>
      </c>
      <c r="O8" s="93">
        <v>9035.509</v>
      </c>
      <c r="P8" s="93">
        <v>8461.3685000000005</v>
      </c>
      <c r="Q8" s="93">
        <v>8192.2479999999996</v>
      </c>
      <c r="R8" s="93">
        <v>8046.0545000000002</v>
      </c>
      <c r="S8" s="93">
        <v>6675.9582</v>
      </c>
      <c r="T8" s="93">
        <v>6199</v>
      </c>
      <c r="U8" s="226" t="s">
        <v>40</v>
      </c>
      <c r="V8" s="93">
        <v>6191</v>
      </c>
      <c r="W8" s="93">
        <v>1186</v>
      </c>
      <c r="Y8" s="8"/>
      <c r="Z8" s="8"/>
      <c r="AA8" s="8"/>
    </row>
    <row r="9" spans="2:27" ht="15.75" customHeight="1" x14ac:dyDescent="0.25">
      <c r="B9" s="20" t="s">
        <v>17</v>
      </c>
      <c r="C9" s="97">
        <v>26.909493999999999</v>
      </c>
      <c r="D9" s="97">
        <v>38.983927000000001</v>
      </c>
      <c r="E9" s="97">
        <v>70.325999999999993</v>
      </c>
      <c r="F9" s="97">
        <v>102.52800000000001</v>
      </c>
      <c r="G9" s="97">
        <v>137.70050000000001</v>
      </c>
      <c r="H9" s="97">
        <v>156.33179999999999</v>
      </c>
      <c r="I9" s="97">
        <v>165.73990000000001</v>
      </c>
      <c r="J9" s="97">
        <v>193.07820000000001</v>
      </c>
      <c r="K9" s="97">
        <v>240.51900000000001</v>
      </c>
      <c r="L9" s="97">
        <v>306.76519999999999</v>
      </c>
      <c r="M9" s="97">
        <v>388.43779999999998</v>
      </c>
      <c r="N9" s="97">
        <v>407.94970000000001</v>
      </c>
      <c r="O9" s="97">
        <v>443.67770000000002</v>
      </c>
      <c r="P9" s="97">
        <v>475.12779999999998</v>
      </c>
      <c r="Q9" s="97">
        <v>509.8519</v>
      </c>
      <c r="R9" s="97">
        <v>513.13980000000004</v>
      </c>
      <c r="S9" s="167">
        <v>601.13049999999998</v>
      </c>
      <c r="T9" s="167">
        <v>618</v>
      </c>
      <c r="U9" s="167"/>
      <c r="V9" s="167">
        <v>598</v>
      </c>
      <c r="W9" s="97">
        <v>107</v>
      </c>
      <c r="Y9" s="8"/>
      <c r="Z9" s="8"/>
      <c r="AA9" s="8"/>
    </row>
    <row r="10" spans="2:27" x14ac:dyDescent="0.25">
      <c r="B10" s="287" t="s">
        <v>51</v>
      </c>
      <c r="C10" s="287"/>
      <c r="D10" s="288"/>
      <c r="E10" s="289"/>
      <c r="F10" s="289"/>
      <c r="G10" s="289"/>
      <c r="H10" s="289"/>
      <c r="I10"/>
      <c r="J10"/>
      <c r="L10" s="41"/>
    </row>
    <row r="11" spans="2:27" x14ac:dyDescent="0.25">
      <c r="B11" s="15" t="s">
        <v>52</v>
      </c>
    </row>
    <row r="17" spans="13:13" x14ac:dyDescent="0.25">
      <c r="M17" s="4"/>
    </row>
    <row r="20" spans="13:13" x14ac:dyDescent="0.25">
      <c r="M20" s="4"/>
    </row>
    <row r="21" spans="13:13" x14ac:dyDescent="0.25">
      <c r="M21" s="4"/>
    </row>
    <row r="22" spans="13:13" x14ac:dyDescent="0.25">
      <c r="M22" s="4"/>
    </row>
  </sheetData>
  <mergeCells count="1">
    <mergeCell ref="B10:H10"/>
  </mergeCells>
  <phoneticPr fontId="0" type="noConversion"/>
  <pageMargins left="0.75" right="0.75" top="1" bottom="1" header="0.5" footer="0.5"/>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dimension ref="B1:U20"/>
  <sheetViews>
    <sheetView showGridLines="0" zoomScaleNormal="100" workbookViewId="0"/>
  </sheetViews>
  <sheetFormatPr defaultColWidth="9.109375" defaultRowHeight="13.2" x14ac:dyDescent="0.25"/>
  <cols>
    <col min="1" max="1" width="2" style="4" customWidth="1"/>
    <col min="2" max="2" width="18.33203125" style="4" customWidth="1"/>
    <col min="3" max="3" width="19.88671875" style="4" customWidth="1"/>
    <col min="4" max="4" width="7.33203125" style="4" customWidth="1"/>
    <col min="5" max="5" width="3.5546875" style="4" customWidth="1"/>
    <col min="6" max="6" width="6.6640625" style="4" customWidth="1"/>
    <col min="7" max="7" width="4.44140625" style="4" customWidth="1"/>
    <col min="8" max="8" width="5.88671875" style="4" customWidth="1"/>
    <col min="9" max="9" width="64" style="4" customWidth="1"/>
    <col min="10" max="10" width="5.88671875" style="4" customWidth="1"/>
    <col min="11" max="11" width="11.44140625" style="4" customWidth="1"/>
    <col min="12" max="12" width="1.88671875" style="4" customWidth="1"/>
    <col min="13" max="13" width="9.109375" style="4"/>
    <col min="14" max="14" width="11.33203125" style="4" bestFit="1" customWidth="1"/>
    <col min="15" max="15" width="9.109375" style="4"/>
    <col min="16" max="16" width="27.44140625" style="4" customWidth="1"/>
    <col min="17" max="17" width="7.5546875" style="4" customWidth="1"/>
    <col min="18" max="18" width="5" style="4" bestFit="1" customWidth="1"/>
    <col min="19" max="16384" width="9.109375" style="4"/>
  </cols>
  <sheetData>
    <row r="1" spans="2:21" x14ac:dyDescent="0.25">
      <c r="N1" s="51"/>
    </row>
    <row r="2" spans="2:21" x14ac:dyDescent="0.25">
      <c r="B2" s="103" t="s">
        <v>163</v>
      </c>
      <c r="C2" s="103"/>
      <c r="D2" s="103"/>
      <c r="E2" s="103"/>
      <c r="F2" s="103"/>
      <c r="G2" s="103"/>
      <c r="H2" s="103"/>
      <c r="I2" s="103"/>
      <c r="J2" s="152"/>
      <c r="K2" s="36"/>
      <c r="N2" s="89"/>
    </row>
    <row r="3" spans="2:21" x14ac:dyDescent="0.25">
      <c r="B3" s="16" t="s">
        <v>164</v>
      </c>
      <c r="C3" s="16"/>
      <c r="D3" s="16"/>
      <c r="E3" s="16"/>
      <c r="F3" s="16"/>
      <c r="G3" s="16"/>
      <c r="H3" s="16"/>
      <c r="I3" s="16"/>
      <c r="J3" s="153"/>
      <c r="K3" s="36"/>
      <c r="N3" s="49"/>
    </row>
    <row r="4" spans="2:21" ht="43.5" customHeight="1" x14ac:dyDescent="0.25">
      <c r="B4" s="155" t="s">
        <v>54</v>
      </c>
      <c r="C4" s="290" t="s">
        <v>7</v>
      </c>
      <c r="D4" s="290"/>
      <c r="E4" s="290" t="s">
        <v>49</v>
      </c>
      <c r="F4" s="290"/>
      <c r="G4" s="290" t="s">
        <v>8</v>
      </c>
      <c r="H4" s="290"/>
      <c r="I4" s="39"/>
      <c r="J4" s="63"/>
      <c r="L4" s="39"/>
    </row>
    <row r="5" spans="2:21" ht="12.75" customHeight="1" x14ac:dyDescent="0.25">
      <c r="B5" s="291" t="s">
        <v>55</v>
      </c>
      <c r="C5" s="291"/>
      <c r="D5" s="208">
        <v>629</v>
      </c>
      <c r="E5" s="209"/>
      <c r="F5" s="210">
        <v>609</v>
      </c>
      <c r="G5" s="211"/>
      <c r="H5" s="212">
        <v>0.97</v>
      </c>
      <c r="I5" s="56"/>
      <c r="J5" s="63"/>
      <c r="L5" s="56"/>
    </row>
    <row r="6" spans="2:21" ht="12.75" customHeight="1" x14ac:dyDescent="0.25">
      <c r="B6" s="156"/>
      <c r="C6" s="156"/>
      <c r="D6" s="213"/>
      <c r="E6" s="206"/>
      <c r="F6" s="214"/>
      <c r="G6" s="215"/>
      <c r="H6" s="216"/>
      <c r="I6" s="56"/>
      <c r="J6" s="63"/>
      <c r="L6" s="56"/>
    </row>
    <row r="7" spans="2:21" ht="12.75" customHeight="1" x14ac:dyDescent="0.25">
      <c r="B7" s="293" t="s">
        <v>56</v>
      </c>
      <c r="C7" s="293"/>
      <c r="D7" s="213"/>
      <c r="E7" s="206"/>
      <c r="F7" s="214"/>
      <c r="G7" s="215"/>
      <c r="H7" s="216"/>
      <c r="I7" s="56"/>
      <c r="J7" s="63"/>
      <c r="L7" s="56"/>
    </row>
    <row r="8" spans="2:21" ht="12.75" customHeight="1" x14ac:dyDescent="0.25">
      <c r="B8" s="292" t="s">
        <v>58</v>
      </c>
      <c r="C8" s="292"/>
      <c r="D8" s="213"/>
      <c r="E8" s="206"/>
      <c r="F8" s="214">
        <v>155</v>
      </c>
      <c r="G8" s="215"/>
      <c r="H8" s="216"/>
      <c r="I8" s="56"/>
      <c r="J8" s="63"/>
      <c r="L8" s="39"/>
    </row>
    <row r="9" spans="2:21" x14ac:dyDescent="0.25">
      <c r="B9" s="292" t="s">
        <v>57</v>
      </c>
      <c r="C9" s="292"/>
      <c r="D9" s="213"/>
      <c r="E9" s="206"/>
      <c r="F9" s="214">
        <v>109</v>
      </c>
      <c r="G9" s="215"/>
      <c r="H9" s="216"/>
      <c r="I9" s="56"/>
      <c r="J9" s="63"/>
      <c r="L9" s="40"/>
    </row>
    <row r="10" spans="2:21" x14ac:dyDescent="0.25">
      <c r="B10" s="292" t="s">
        <v>59</v>
      </c>
      <c r="C10" s="292"/>
      <c r="D10" s="213"/>
      <c r="E10" s="206"/>
      <c r="F10" s="214">
        <v>206</v>
      </c>
      <c r="G10" s="215"/>
      <c r="H10" s="216"/>
      <c r="I10" s="56"/>
      <c r="J10" s="63"/>
      <c r="L10" s="57"/>
    </row>
    <row r="11" spans="2:21" x14ac:dyDescent="0.25">
      <c r="B11" s="292" t="s">
        <v>60</v>
      </c>
      <c r="C11" s="292"/>
      <c r="D11" s="213"/>
      <c r="E11" s="206"/>
      <c r="F11" s="214">
        <v>33</v>
      </c>
      <c r="G11" s="215"/>
      <c r="H11" s="216"/>
      <c r="I11" s="56"/>
      <c r="J11" s="63"/>
      <c r="K11" s="36"/>
      <c r="N11" s="50"/>
    </row>
    <row r="12" spans="2:21" x14ac:dyDescent="0.25">
      <c r="B12" s="296" t="s">
        <v>61</v>
      </c>
      <c r="C12" s="296"/>
      <c r="D12" s="207"/>
      <c r="E12" s="217"/>
      <c r="F12" s="218">
        <v>372</v>
      </c>
      <c r="G12" s="219"/>
      <c r="H12" s="220"/>
      <c r="I12" s="56"/>
      <c r="J12" s="63"/>
      <c r="P12" s="297"/>
      <c r="Q12" s="297"/>
      <c r="R12" s="76"/>
      <c r="S12"/>
      <c r="T12"/>
      <c r="U12"/>
    </row>
    <row r="13" spans="2:21" x14ac:dyDescent="0.25">
      <c r="B13" s="18"/>
      <c r="C13" s="18"/>
      <c r="D13" s="18"/>
      <c r="E13" s="18"/>
      <c r="F13" s="18"/>
      <c r="G13" s="18"/>
      <c r="H13" s="18"/>
      <c r="I13" s="57"/>
      <c r="J13" s="63"/>
      <c r="K13" s="78"/>
      <c r="P13" s="294"/>
      <c r="Q13" s="294"/>
      <c r="R13" s="70"/>
      <c r="S13"/>
      <c r="T13"/>
      <c r="U13"/>
    </row>
    <row r="14" spans="2:21" x14ac:dyDescent="0.25">
      <c r="K14" s="79"/>
      <c r="P14" s="294"/>
      <c r="Q14" s="294"/>
      <c r="R14" s="70"/>
      <c r="S14"/>
      <c r="T14"/>
      <c r="U14"/>
    </row>
    <row r="15" spans="2:21" ht="30" customHeight="1" x14ac:dyDescent="0.25">
      <c r="B15" s="295" t="s">
        <v>62</v>
      </c>
      <c r="C15" s="295"/>
      <c r="D15" s="295"/>
      <c r="E15" s="295"/>
      <c r="F15" s="295"/>
      <c r="G15" s="295"/>
      <c r="H15" s="295"/>
      <c r="I15" s="295"/>
      <c r="J15" s="158"/>
      <c r="K15" s="78"/>
      <c r="P15" s="294"/>
      <c r="Q15" s="294"/>
      <c r="R15" s="70"/>
      <c r="S15"/>
      <c r="T15"/>
      <c r="U15"/>
    </row>
    <row r="16" spans="2:21" ht="27" customHeight="1" x14ac:dyDescent="0.25">
      <c r="B16" s="295" t="s">
        <v>101</v>
      </c>
      <c r="C16" s="295"/>
      <c r="D16" s="295"/>
      <c r="E16" s="295"/>
      <c r="F16" s="295"/>
      <c r="G16" s="295"/>
      <c r="H16" s="295"/>
      <c r="I16" s="295"/>
      <c r="J16" s="157"/>
      <c r="K16" s="78"/>
      <c r="P16" s="294"/>
      <c r="Q16" s="294"/>
      <c r="R16" s="70"/>
      <c r="S16"/>
      <c r="T16"/>
      <c r="U16"/>
    </row>
    <row r="17" spans="2:18" x14ac:dyDescent="0.25">
      <c r="B17" s="294"/>
      <c r="C17" s="294"/>
      <c r="D17" s="3"/>
      <c r="E17" s="3"/>
      <c r="F17" s="80"/>
      <c r="G17" s="36"/>
      <c r="H17" s="2"/>
      <c r="I17" s="77"/>
      <c r="J17" s="36"/>
      <c r="K17" s="78"/>
      <c r="P17" s="75"/>
      <c r="Q17" s="75"/>
      <c r="R17" s="70"/>
    </row>
    <row r="18" spans="2:18" x14ac:dyDescent="0.25">
      <c r="B18" s="81"/>
      <c r="C18" s="77"/>
      <c r="D18" s="9"/>
      <c r="E18" s="9"/>
      <c r="F18" s="9"/>
      <c r="G18" s="24"/>
      <c r="H18" s="82"/>
      <c r="I18" s="24"/>
      <c r="J18" s="24"/>
      <c r="K18" s="83"/>
      <c r="P18" s="293"/>
      <c r="Q18" s="293"/>
      <c r="R18" s="74"/>
    </row>
    <row r="20" spans="2:18" ht="12.75" customHeight="1" x14ac:dyDescent="0.25"/>
  </sheetData>
  <mergeCells count="19">
    <mergeCell ref="P18:Q18"/>
    <mergeCell ref="B7:C7"/>
    <mergeCell ref="B8:C8"/>
    <mergeCell ref="P13:Q13"/>
    <mergeCell ref="P14:Q14"/>
    <mergeCell ref="P16:Q16"/>
    <mergeCell ref="B17:C17"/>
    <mergeCell ref="B15:I15"/>
    <mergeCell ref="B16:I16"/>
    <mergeCell ref="B10:C10"/>
    <mergeCell ref="B11:C11"/>
    <mergeCell ref="B12:C12"/>
    <mergeCell ref="P12:Q12"/>
    <mergeCell ref="P15:Q15"/>
    <mergeCell ref="C4:D4"/>
    <mergeCell ref="E4:F4"/>
    <mergeCell ref="G4:H4"/>
    <mergeCell ref="B5:C5"/>
    <mergeCell ref="B9:C9"/>
  </mergeCells>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3:K13"/>
  <sheetViews>
    <sheetView showGridLines="0" zoomScaleNormal="100" workbookViewId="0"/>
  </sheetViews>
  <sheetFormatPr defaultColWidth="9.109375" defaultRowHeight="13.2" x14ac:dyDescent="0.25"/>
  <cols>
    <col min="1" max="1" width="10.33203125" style="4" customWidth="1"/>
    <col min="2" max="2" width="23.6640625" style="4" customWidth="1"/>
    <col min="3" max="3" width="25" style="4" customWidth="1"/>
    <col min="4" max="16384" width="9.109375" style="4"/>
  </cols>
  <sheetData>
    <row r="3" spans="1:11" x14ac:dyDescent="0.25">
      <c r="A3" s="104"/>
      <c r="B3" s="105" t="s">
        <v>24</v>
      </c>
      <c r="C3" s="105" t="s">
        <v>25</v>
      </c>
    </row>
    <row r="4" spans="1:11" x14ac:dyDescent="0.25">
      <c r="A4" s="106" t="s">
        <v>26</v>
      </c>
      <c r="B4" s="104" t="s">
        <v>27</v>
      </c>
      <c r="C4" s="104" t="s">
        <v>28</v>
      </c>
    </row>
    <row r="5" spans="1:11" ht="26.4" x14ac:dyDescent="0.25">
      <c r="A5" s="106" t="s">
        <v>29</v>
      </c>
      <c r="B5" s="104" t="s">
        <v>30</v>
      </c>
      <c r="C5" s="104" t="s">
        <v>31</v>
      </c>
    </row>
    <row r="6" spans="1:11" x14ac:dyDescent="0.25">
      <c r="A6" s="106" t="s">
        <v>32</v>
      </c>
      <c r="B6" s="104" t="s">
        <v>33</v>
      </c>
      <c r="C6" s="104" t="s">
        <v>34</v>
      </c>
    </row>
    <row r="7" spans="1:11" ht="28.5" customHeight="1" x14ac:dyDescent="0.25">
      <c r="A7" s="106">
        <v>0</v>
      </c>
      <c r="B7" s="104" t="s">
        <v>35</v>
      </c>
      <c r="C7" s="104" t="s">
        <v>36</v>
      </c>
    </row>
    <row r="8" spans="1:11" x14ac:dyDescent="0.25">
      <c r="A8" s="106" t="s">
        <v>37</v>
      </c>
      <c r="B8" s="104" t="s">
        <v>38</v>
      </c>
      <c r="C8" s="104" t="s">
        <v>39</v>
      </c>
    </row>
    <row r="9" spans="1:11" x14ac:dyDescent="0.25">
      <c r="A9" s="106" t="s">
        <v>40</v>
      </c>
      <c r="B9" s="104" t="s">
        <v>41</v>
      </c>
      <c r="C9" s="104" t="s">
        <v>42</v>
      </c>
    </row>
    <row r="11" spans="1:11" x14ac:dyDescent="0.25">
      <c r="A11" s="116"/>
    </row>
    <row r="13" spans="1:11" ht="67.5" customHeight="1" x14ac:dyDescent="0.25">
      <c r="A13" s="298"/>
      <c r="B13" s="298"/>
      <c r="C13" s="298"/>
      <c r="D13" s="298"/>
      <c r="E13" s="298"/>
      <c r="F13" s="298"/>
      <c r="G13" s="298"/>
      <c r="H13" s="298"/>
      <c r="I13" s="298"/>
      <c r="J13" s="298"/>
      <c r="K13" s="298"/>
    </row>
  </sheetData>
  <mergeCells count="1">
    <mergeCell ref="A13:K13"/>
  </mergeCells>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Date xmlns="e20e9a12-134d-4c18-96b1-e8de632d2a05">2011-06-15T22:00:00+00:00</PublishDate>
    <TitleSV xmlns="e20e9a12-134d-4c18-96b1-e8de632d2a05">Televerksamhet 2010</TitleSV>
    <AuthorEmail xmlns="e20e9a12-134d-4c18-96b1-e8de632d2a05">andreas.holmstrom@trafa.se</AuthorEmail>
    <AuthorName xmlns="e20e9a12-134d-4c18-96b1-e8de632d2a05">Andreas Holmström</AuthorName>
    <AuthorTelephone xmlns="e20e9a12-134d-4c18-96b1-e8de632d2a05">010-414 42 13</AuthorTelephone>
    <Year xmlns="e20e9a12-134d-4c18-96b1-e8de632d2a05">2010</Year>
    <ISSN xmlns="e20e9a12-134d-4c18-96b1-e8de632d2a05" xsi:nil="true"/>
    <DescriptionSV xmlns="3a871e63-8b15-4b36-98e5-e082fe448004" xsi:nil="true"/>
    <DescriptionEN xmlns="3a871e63-8b15-4b36-98e5-e082fe448004" xsi:nil="true"/>
    <Producer xmlns="e20e9a12-134d-4c18-96b1-e8de632d2a05">Statistiska centralbyrån</Producer>
    <OfficialStatistics xmlns="e20e9a12-134d-4c18-96b1-e8de632d2a05">true</OfficialStatistics>
    <Tags xmlns="e20e9a12-134d-4c18-96b1-e8de632d2a05" xsi:nil="true"/>
    <TrafficArea xmlns="e20e9a12-134d-4c18-96b1-e8de632d2a05" xsi:nil="true"/>
    <RelatedDocuments xmlns="3a871e63-8b15-4b36-98e5-e082fe448004"/>
    <TitleEN xmlns="e20e9a12-134d-4c18-96b1-e8de632d2a05">Tele Communications</TitleEN>
    <ShowOnWeb xmlns="3a871e63-8b15-4b36-98e5-e082fe448004">true</ShowOnWeb>
    <DocumentType xmlns="e20e9a12-134d-4c18-96b1-e8de632d2a05">
      <Value>5</Value>
    </DocumentType>
    <StatisticsArea xmlns="e20e9a12-134d-4c18-96b1-e8de632d2a05">9</StatisticsArea>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2.xml><?xml version="1.0" encoding="utf-8"?>
<ds:datastoreItem xmlns:ds="http://schemas.openxmlformats.org/officeDocument/2006/customXml" ds:itemID="{79EB026D-4F5F-4067-B68A-42C62AF67FC2}">
  <ds:schemaRefs>
    <ds:schemaRef ds:uri="http://schemas.microsoft.com/office/2006/metadata/longProperties"/>
  </ds:schemaRefs>
</ds:datastoreItem>
</file>

<file path=customXml/itemProps3.xml><?xml version="1.0" encoding="utf-8"?>
<ds:datastoreItem xmlns:ds="http://schemas.openxmlformats.org/officeDocument/2006/customXml" ds:itemID="{42FB79B8-FB41-43CE-B719-6CAEC4B3F051}">
  <ds:schemaRefs>
    <ds:schemaRef ds:uri="http://schemas.microsoft.com/office/2006/documentManagement/types"/>
    <ds:schemaRef ds:uri="http://purl.org/dc/elements/1.1/"/>
    <ds:schemaRef ds:uri="http://purl.org/dc/terms/"/>
    <ds:schemaRef ds:uri="e20e9a12-134d-4c18-96b1-e8de632d2a05"/>
    <ds:schemaRef ds:uri="http://schemas.microsoft.com/office/2006/metadata/properties"/>
    <ds:schemaRef ds:uri="http://purl.org/dc/dcmitype/"/>
    <ds:schemaRef ds:uri="http://schemas.openxmlformats.org/package/2006/metadata/core-properties"/>
    <ds:schemaRef ds:uri="3a871e63-8b15-4b36-98e5-e082fe448004"/>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E53C98EA-ECF7-4BA4-98A2-0151C388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Titel</vt:lpstr>
      <vt:lpstr>Innehåll_Content</vt:lpstr>
      <vt:lpstr>Kort om statistiken</vt:lpstr>
      <vt:lpstr>Tabell 1</vt:lpstr>
      <vt:lpstr>Tabell 2</vt:lpstr>
      <vt:lpstr>Tabell 3</vt:lpstr>
      <vt:lpstr>Tabell 4</vt:lpstr>
      <vt:lpstr>Tabell 5</vt:lpstr>
      <vt:lpstr>Tabell 6</vt:lpstr>
      <vt:lpstr>Tabell 7</vt:lpstr>
      <vt:lpstr>Tabell 8</vt:lpstr>
      <vt:lpstr>Tabell 9</vt:lpstr>
      <vt:lpstr>Tabell 10</vt:lpstr>
      <vt:lpstr>Teckenförklaring</vt:lpstr>
      <vt:lpstr>Innehåll_Content!Utskriftsområde</vt:lpstr>
      <vt:lpstr>'Kort om statistiken'!Utskriftsområde</vt:lpstr>
      <vt:lpstr>'Tabell 1'!Utskriftsområde</vt:lpstr>
      <vt:lpstr>'Tabell 10'!Utskriftsområde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Teckenförklaring!Utskriftsområde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creator>Staffan tellander</dc:creator>
  <cp:lastModifiedBy>Johan Landin</cp:lastModifiedBy>
  <cp:lastPrinted>2021-08-31T12:32:56Z</cp:lastPrinted>
  <dcterms:created xsi:type="dcterms:W3CDTF">2000-10-23T12:19:58Z</dcterms:created>
  <dcterms:modified xsi:type="dcterms:W3CDTF">2023-09-08T11:36:29Z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