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Tele\2020\"/>
    </mc:Choice>
  </mc:AlternateContent>
  <xr:revisionPtr revIDLastSave="0" documentId="13_ncr:1_{175866BC-DBAB-4F22-89C1-A0BC41CA38A6}" xr6:coauthVersionLast="45" xr6:coauthVersionMax="45" xr10:uidLastSave="{00000000-0000-0000-0000-000000000000}"/>
  <bookViews>
    <workbookView xWindow="23880" yWindow="-4620" windowWidth="29040" windowHeight="17640" tabRatio="785" xr2:uid="{00000000-000D-0000-FFFF-FFFF00000000}"/>
  </bookViews>
  <sheets>
    <sheet name="Titel" sheetId="47" r:id="rId1"/>
    <sheet name="Förord" sheetId="42" r:id="rId2"/>
    <sheet name="Innehåll_Content" sheetId="38" r:id="rId3"/>
    <sheet name="Teckenförklaring" sheetId="46" r:id="rId4"/>
    <sheet name="Tabell 2.1" sheetId="1" r:id="rId5"/>
    <sheet name="Tabell 2.2" sheetId="2" r:id="rId6"/>
    <sheet name="Tabell 2.3 " sheetId="4" r:id="rId7"/>
    <sheet name="Tabell 2.4" sheetId="5" r:id="rId8"/>
    <sheet name="Tabell 2.5" sheetId="6" r:id="rId9"/>
    <sheet name="Tabell 2.7" sheetId="9" r:id="rId10"/>
    <sheet name="Tabell 3.1 " sheetId="15" r:id="rId11"/>
    <sheet name="Tabell 4.1" sheetId="18" r:id="rId12"/>
    <sheet name="Tabell 4.2" sheetId="20" r:id="rId13"/>
    <sheet name="Tabell 4.3" sheetId="22" r:id="rId14"/>
    <sheet name="Tabell 4.4" sheetId="23" r:id="rId15"/>
    <sheet name="Tabell 5.3" sheetId="26" r:id="rId16"/>
    <sheet name="Tabell 6.1" sheetId="27" r:id="rId17"/>
    <sheet name="Tabell 6.3" sheetId="30" r:id="rId18"/>
    <sheet name="Tabell 6.4 " sheetId="31" r:id="rId19"/>
    <sheet name="Tabell 7.2" sheetId="36" r:id="rId20"/>
    <sheet name="Tabell 7.3" sheetId="37" r:id="rId21"/>
  </sheets>
  <externalReferences>
    <externalReference r:id="rId22"/>
    <externalReference r:id="rId23"/>
  </externalReferences>
  <definedNames>
    <definedName name="_ftn1" localSheetId="11">'Tabell 4.1'!#REF!</definedName>
    <definedName name="_ftn1" localSheetId="16">'Tabell 6.1'!#REF!</definedName>
    <definedName name="_ftn1" localSheetId="20">'Tabell 7.3'!#REF!</definedName>
    <definedName name="_ftn1" localSheetId="3">Teckenförklaring!#REF!</definedName>
    <definedName name="_ftnref1" localSheetId="11">'Tabell 4.1'!#REF!</definedName>
    <definedName name="Excel_BuiltIn__FilterDatabase_1" localSheetId="0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1">Förord!$A:$A</definedName>
    <definedName name="_xlnm.Print_Area" localSheetId="2">Innehåll_Content!$A:$K</definedName>
    <definedName name="_xlnm.Print_Area" localSheetId="4">'Tabell 2.1'!$A$1:$F$32</definedName>
    <definedName name="_xlnm.Print_Area" localSheetId="5">'Tabell 2.2'!$A$1:$V$10</definedName>
    <definedName name="_xlnm.Print_Area" localSheetId="6">'Tabell 2.3 '!$A$1:$X$18</definedName>
    <definedName name="_xlnm.Print_Area" localSheetId="7">'Tabell 2.4'!$B$1:$W$12</definedName>
    <definedName name="_xlnm.Print_Area" localSheetId="8">'Tabell 2.5'!$A$1:$X$12</definedName>
    <definedName name="_xlnm.Print_Area" localSheetId="9">'Tabell 2.7'!$A$1:$Y$21</definedName>
    <definedName name="_xlnm.Print_Area" localSheetId="10">'Tabell 3.1 '!$A$1:$R$16</definedName>
    <definedName name="_xlnm.Print_Area" localSheetId="11">'Tabell 4.1'!$A$1:$K$18</definedName>
    <definedName name="_xlnm.Print_Area" localSheetId="12">'Tabell 4.2'!$A$1:$L$11</definedName>
    <definedName name="_xlnm.Print_Area" localSheetId="13">'Tabell 4.3'!$A$1:$I$10</definedName>
    <definedName name="_xlnm.Print_Area" localSheetId="14">'Tabell 4.4'!$A$1:$I$9</definedName>
    <definedName name="_xlnm.Print_Area" localSheetId="15">'Tabell 5.3'!$A$1:$S$14</definedName>
    <definedName name="_xlnm.Print_Area" localSheetId="16">'Tabell 6.1'!$A$1:$J$11</definedName>
    <definedName name="_xlnm.Print_Area" localSheetId="17">'Tabell 6.3'!$A$1:$J$11</definedName>
    <definedName name="_xlnm.Print_Area" localSheetId="18">'Tabell 6.4 '!$A$1:$P$14</definedName>
    <definedName name="_xlnm.Print_Area" localSheetId="19">'Tabell 7.2'!$A$1:$L$11</definedName>
    <definedName name="_xlnm.Print_Area" localSheetId="20">'Tabell 7.3'!$A$1:$J$16</definedName>
    <definedName name="_xlnm.Print_Area" localSheetId="3">Teckenförklaring!$A$1:$E$12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7" l="1"/>
  <c r="H10" i="37" s="1"/>
  <c r="D10" i="37"/>
  <c r="H6" i="37"/>
  <c r="H7" i="37"/>
  <c r="H8" i="37"/>
  <c r="H9" i="37"/>
  <c r="H5" i="37"/>
</calcChain>
</file>

<file path=xl/sharedStrings.xml><?xml version="1.0" encoding="utf-8"?>
<sst xmlns="http://schemas.openxmlformats.org/spreadsheetml/2006/main" count="310" uniqueCount="235">
  <si>
    <t>Totalt</t>
  </si>
  <si>
    <t>Televerksamhet totalt</t>
  </si>
  <si>
    <t>Män</t>
  </si>
  <si>
    <t>Kvinnor</t>
  </si>
  <si>
    <t>Typ av tjänst</t>
  </si>
  <si>
    <t>- nationell trafik</t>
  </si>
  <si>
    <t>- till utlandet</t>
  </si>
  <si>
    <t>Typ av abonnemang</t>
  </si>
  <si>
    <t>Mobila tjänster</t>
  </si>
  <si>
    <t>Övriga rörelseintäkter</t>
  </si>
  <si>
    <t>Kostnadsslag</t>
  </si>
  <si>
    <t>Varor och material</t>
  </si>
  <si>
    <t>Främmande arbete (anlitade underentreprenörer, -konsulter)</t>
  </si>
  <si>
    <t>Kostnader för samtrafiktjänster</t>
  </si>
  <si>
    <t>Juridisk form</t>
  </si>
  <si>
    <t>Aktiebolag</t>
  </si>
  <si>
    <t>Källa: SCBs Företagsdatabas, FDB.</t>
  </si>
  <si>
    <t>Population, antal</t>
  </si>
  <si>
    <t>Svarande, %</t>
  </si>
  <si>
    <t xml:space="preserve"> </t>
  </si>
  <si>
    <t>Andra datorer och datorstyrd utrustning</t>
  </si>
  <si>
    <t>Övriga investeringar</t>
  </si>
  <si>
    <t>Summa investeringar</t>
  </si>
  <si>
    <t>- till mobilnät</t>
  </si>
  <si>
    <t>- till fasta nätet</t>
  </si>
  <si>
    <t>Ej särredovisade intäkter</t>
  </si>
  <si>
    <t>Totalt årsanställda</t>
  </si>
  <si>
    <t>Nettoomsättning</t>
  </si>
  <si>
    <t>Utgående samtal från mobiltelefon</t>
  </si>
  <si>
    <t>Trafikminuter per abonnemang</t>
  </si>
  <si>
    <t>Heltid</t>
  </si>
  <si>
    <t xml:space="preserve">Deltid   </t>
  </si>
  <si>
    <t xml:space="preserve">Totalt      </t>
  </si>
  <si>
    <t>Number of employees at full time/part time</t>
  </si>
  <si>
    <t>Mobila tjänster samtal</t>
  </si>
  <si>
    <t xml:space="preserve"> - varav program och systemvaror till datorer</t>
  </si>
  <si>
    <t>Fasta telefonitjänster</t>
  </si>
  <si>
    <t>Summa omsättning</t>
  </si>
  <si>
    <t xml:space="preserve">                   Företagsstorlek, medeltal anställda</t>
  </si>
  <si>
    <t>- varav försäljning till företag</t>
  </si>
  <si>
    <t xml:space="preserve">            Företagsstorlek efter antal anställda</t>
  </si>
  <si>
    <t>Tabell 4.4 Antal anställda på heltid/deltid 31 december</t>
  </si>
  <si>
    <t>Löner och sociala avgifter</t>
  </si>
  <si>
    <t>Övriga tele- och nättjänster</t>
  </si>
  <si>
    <t>Antal från mobil utgående SMS*</t>
  </si>
  <si>
    <t>Antal från mobil utgående MMS**</t>
  </si>
  <si>
    <t>Företagsstorlek, medeltal anställda</t>
  </si>
  <si>
    <t>Trådlös telekommunikation</t>
  </si>
  <si>
    <t>Trådbunden telekommunikation</t>
  </si>
  <si>
    <t>Telekommunikation via satellit</t>
  </si>
  <si>
    <t>- övrigt</t>
  </si>
  <si>
    <t>Annan telekommunikation</t>
  </si>
  <si>
    <t>Tabell 2.1</t>
  </si>
  <si>
    <t>Tabell 2.2</t>
  </si>
  <si>
    <t xml:space="preserve">Tabell 2.3 </t>
  </si>
  <si>
    <t xml:space="preserve">Tabell 2.4 </t>
  </si>
  <si>
    <t xml:space="preserve">Tabell 2.5 </t>
  </si>
  <si>
    <t xml:space="preserve">Tabell 2.7  </t>
  </si>
  <si>
    <t xml:space="preserve">Tabell 3.1 </t>
  </si>
  <si>
    <t xml:space="preserve">Tabell 4.1 </t>
  </si>
  <si>
    <t xml:space="preserve">Tabell 4.2 </t>
  </si>
  <si>
    <t xml:space="preserve">Tabell 4.3 </t>
  </si>
  <si>
    <t xml:space="preserve">Tabell 4.4 </t>
  </si>
  <si>
    <t>Antal anställda på heltid/deltid 31 december</t>
  </si>
  <si>
    <t xml:space="preserve">Tabell 5.3 </t>
  </si>
  <si>
    <t xml:space="preserve">Tabell 6.1 </t>
  </si>
  <si>
    <t xml:space="preserve">Tabell 6.3 </t>
  </si>
  <si>
    <t xml:space="preserve">Tabell 6.4 </t>
  </si>
  <si>
    <t xml:space="preserve">Tabell 7.2 </t>
  </si>
  <si>
    <t xml:space="preserve">Tabell 7.3 </t>
  </si>
  <si>
    <t>Källa/Source: Trafikanalys, SCB, PTS</t>
  </si>
  <si>
    <t>Kontaktperson:</t>
  </si>
  <si>
    <t>Andreas Holmström</t>
  </si>
  <si>
    <t>Förord</t>
  </si>
  <si>
    <t>Trafikanalys</t>
  </si>
  <si>
    <t>tel: 010-414 42 13, e-post: andreas.holmstrom@trafa.se</t>
  </si>
  <si>
    <t>0–19</t>
  </si>
  <si>
    <t xml:space="preserve">      50–</t>
  </si>
  <si>
    <t xml:space="preserve">    20–49       </t>
  </si>
  <si>
    <t>Teckenförklaring</t>
  </si>
  <si>
    <t>Explanation of symbols</t>
  </si>
  <si>
    <t>.</t>
  </si>
  <si>
    <t>uppgift kan inte förekomma</t>
  </si>
  <si>
    <t>not applicable</t>
  </si>
  <si>
    <t>..</t>
  </si>
  <si>
    <t>uppgift inte tillgänglig eller alltför osäker för att anges</t>
  </si>
  <si>
    <t>data not available</t>
  </si>
  <si>
    <t>–</t>
  </si>
  <si>
    <t>noll</t>
  </si>
  <si>
    <t>zero</t>
  </si>
  <si>
    <t>mindre än hälften av enheten, men större än noll</t>
  </si>
  <si>
    <t>less than half of unit used, but more than zero</t>
  </si>
  <si>
    <t>k</t>
  </si>
  <si>
    <t>korrigerad uppgift</t>
  </si>
  <si>
    <t>corrected figure</t>
  </si>
  <si>
    <t>r</t>
  </si>
  <si>
    <t>reviderad uppgift</t>
  </si>
  <si>
    <t>revised figure</t>
  </si>
  <si>
    <t>Omsättning i miljoner kronor</t>
  </si>
  <si>
    <t>Televerksamhet ingår i Sveriges Officiella Statistik. Trafikanalys publicerar årligen tabeller och figurer som beskriver den svenska telemarknaden. Uppgifterna till statistiken samlas årligen in via ett samarbete mellan Trafikanalys, Post- och telestyrelsen (PTS) och Statistiska centralbyrån (SCB). Syftet med detta samarbete är att minska uppgiftlämnarbördan för företag inom telemarknaden.</t>
  </si>
  <si>
    <t>http://www.trafa.se/globalassets/sika/sika-statistik/ss_2006_18.pdf</t>
  </si>
  <si>
    <t>Table 4.4 Number of employees at full time/part time</t>
  </si>
  <si>
    <t>0-9</t>
  </si>
  <si>
    <t xml:space="preserve">        10-19        20-49         50-</t>
  </si>
  <si>
    <t>0-19</t>
  </si>
  <si>
    <t>20 - 49</t>
  </si>
  <si>
    <t xml:space="preserve">     50-</t>
  </si>
  <si>
    <t xml:space="preserve">    50-</t>
  </si>
  <si>
    <t>Abonnemang fast telefoni</t>
  </si>
  <si>
    <t>- varav IP-telefoni</t>
  </si>
  <si>
    <t xml:space="preserve">  - varav LTE</t>
  </si>
  <si>
    <t xml:space="preserve">  - varav UMTS</t>
  </si>
  <si>
    <t>Mobil telefoniverksamhet</t>
  </si>
  <si>
    <t xml:space="preserve">Tabell 3.1 beskriver svensk telemarknads infrastruktur. </t>
  </si>
  <si>
    <t xml:space="preserve">Tabellerna 4.1–4.4 beskriver operatörernas sammansättning och struktur. </t>
  </si>
  <si>
    <t>Tabellerna 6.1, 6.3–6.4 redogör för svensk telemarknads ekonomiska ställning.</t>
  </si>
  <si>
    <t>Internetaccess</t>
  </si>
  <si>
    <t>http://statistik.pts.se/svensk-telekommarknad/dokument/</t>
  </si>
  <si>
    <r>
      <t>Fast bredbandsnät (inklusive passiv och aktiv utrustning)</t>
    </r>
    <r>
      <rPr>
        <vertAlign val="superscript"/>
        <sz val="10"/>
        <rFont val="Arial"/>
        <family val="2"/>
      </rPr>
      <t>1</t>
    </r>
  </si>
  <si>
    <t>För räkenskapsåren 1996–2005 publicerades årligen en rapport om svensk telemarknad. Efter det beslutades det att endast publicera de tabeller och figurer som fanns med i rapporten. Numrering av tabeller som finns i det här Exceldokumentet motsvarar därför de tabeller som fanns med i publikationen för Televerksamhet 2005, som går att hämta på följande sida:</t>
  </si>
  <si>
    <t>Tabell 5.3 redogör för volymen av teletrafik för mobiltelefoni på den svenska marknaden räknat
i antal trafikminuter.</t>
  </si>
  <si>
    <t>Radio- och tv-utsändningstjänster *</t>
  </si>
  <si>
    <t>Mobila samtals- och datatjänster *</t>
  </si>
  <si>
    <t>Samtrafik fast &amp; mobil *</t>
  </si>
  <si>
    <t>Internetaccess och internettjänster *</t>
  </si>
  <si>
    <t>Övriga telekomrelaterade intäkter *</t>
  </si>
  <si>
    <t>Övriga</t>
  </si>
  <si>
    <t>*  Avser företag med minst 50 procent av nettoomsättningen inom respektive kategori</t>
  </si>
  <si>
    <t>Summa rörelsekostnader</t>
  </si>
  <si>
    <t xml:space="preserve"> *För åren 2017 och bakåt är detta en härledd variabel. Sedan 2018 rapporterar uppgiftslämnarna in även övriga kostnader gällande telekomverksamhet</t>
  </si>
  <si>
    <t>- varav PSTN *</t>
  </si>
  <si>
    <t>- varav ISDN **</t>
  </si>
  <si>
    <t>Internetabonnemang ***</t>
  </si>
  <si>
    <t>Mobila teletjänster</t>
  </si>
  <si>
    <t>- varav aktiva kontantkort ****</t>
  </si>
  <si>
    <t>- varav abonnemang som har använt UMTS*****</t>
  </si>
  <si>
    <t xml:space="preserve">**** Aktivt innebär använd senaste 3 månaderna ***** Ett abonnemang kan använda både UMTS och LTE </t>
  </si>
  <si>
    <t xml:space="preserve"> * PSDN Fasta teletjänster via traditionellt nät      ** ISDN Fasta teletjänster via digitalt flertjänstnät</t>
  </si>
  <si>
    <t>*** Internetabonnemang avser både fast bredbandsanslutning och mobil bredbandsanslutning. Med mobil bredbandsanslutning avses abonnemang som inkluderar data- med eller utan samtal.</t>
  </si>
  <si>
    <t>- varav abonnemang som har använt LTE*****</t>
  </si>
  <si>
    <t xml:space="preserve"> * Omsättning både i slutkunds- och grossistledet ingår, koncerninterna intäkter ingår, hårdvara ingår</t>
  </si>
  <si>
    <t>Tabell 4.3 Medelantal anställda fördelade på kön</t>
  </si>
  <si>
    <t>Medelantal anställda fördelade på kön</t>
  </si>
  <si>
    <t>Samtrafik - fast och mobil</t>
  </si>
  <si>
    <t>Tv-tjänster</t>
  </si>
  <si>
    <t>- nationell trafik till fasta nätet</t>
  </si>
  <si>
    <t>- till utlandet (fast och mobilt nät)</t>
  </si>
  <si>
    <t>- nationell trafik till mobilnät</t>
  </si>
  <si>
    <t xml:space="preserve">    * Omsättning både i slutkunds- och grossistledet ingår, koncerninterna intäkter ingår, hårdvara ingår</t>
  </si>
  <si>
    <t>Fasta nättjänster *</t>
  </si>
  <si>
    <t>Tabell 7.3 Population och svarsfrekvens 2019</t>
  </si>
  <si>
    <t>Table 7.3 Population and response rate 2019</t>
  </si>
  <si>
    <r>
      <t xml:space="preserve">Svarande, antal </t>
    </r>
    <r>
      <rPr>
        <i/>
        <vertAlign val="superscript"/>
        <sz val="10"/>
        <rFont val="Arial"/>
        <family val="2"/>
      </rPr>
      <t>*</t>
    </r>
  </si>
  <si>
    <t>Företag i andra branscher **</t>
  </si>
  <si>
    <t xml:space="preserve">* Här ingår endast de som besvarat enkäten. Det görs ingen uppräkning av värden för de företag som ej svarat. De bedöms dock ha liten påverkan på branschen. </t>
  </si>
  <si>
    <t>År</t>
  </si>
  <si>
    <t>-varav företag 2019</t>
  </si>
  <si>
    <t>Tabell 2.3 Antal abonnemang per 31 december 1999–2019, 1000-tal</t>
  </si>
  <si>
    <t xml:space="preserve">Table 2.3 Number of subscriptions per December 31 1999–2019, thousands </t>
  </si>
  <si>
    <t>Tabell 2.1 Antal organisationer i populationen, 1994–2019</t>
  </si>
  <si>
    <t>Table 2.1 Number of organisations in the population, 1994–2019</t>
  </si>
  <si>
    <t>Tabell 2.2 Medelantal anställda 1999–2019</t>
  </si>
  <si>
    <t>Table 2.2 Average number of employees 1999–2019</t>
  </si>
  <si>
    <t>Dominerande tjänst</t>
  </si>
  <si>
    <t>Tabell 4.1 Antal företag 2019 efter dominerande tjänst och företagsstorlek</t>
  </si>
  <si>
    <t>Table 4.1 Number of enterprises 2019 by dominating service and enterprise size</t>
  </si>
  <si>
    <t>Tabell 4.2 Medelantal anställda efter företagsstorlek 2019</t>
  </si>
  <si>
    <t>Medelantal anställda</t>
  </si>
  <si>
    <t>Tabell 6.1 Omsättning* 2019 fördelad efter företagsstorlek samt totalt 2018, miljoner kronor</t>
  </si>
  <si>
    <t>Tabell 6.3 Rörelsekostnader, efter företagsstorlek 2019 samt totalt 2018, miljoner kronor</t>
  </si>
  <si>
    <t>Table 6.1 Turnover 2019 by size and total 2018, SEK Million</t>
  </si>
  <si>
    <t>Table 6.3 Operating costs by enterprise size 2019 and total 2018, SEK Million</t>
  </si>
  <si>
    <t>Övriga juridiska former</t>
  </si>
  <si>
    <t>Uppgift om juridisk form saknas</t>
  </si>
  <si>
    <t>Tabell 7.2 Antal organisationer i populationen efter juridisk form 2019</t>
  </si>
  <si>
    <t>Table 7.2 Number of organisations in the population by legal form 2019</t>
  </si>
  <si>
    <t>** Organisationer som anmält att de avser bedriva telekomverksamhet som ingår i andra branscher än SNI 61 för SNI2007, samt utländska organisationer.</t>
  </si>
  <si>
    <t>Tabellerna 2.1–2.7 redovisar för svensk telemarknads utveckling.</t>
  </si>
  <si>
    <t>Tabellerna 7.2–7.3 redogör för omfattning och målpopulation för undersökningen.</t>
  </si>
  <si>
    <t>Tabell 2.5 Mobiltelefoni: fördelning av utgående trafikminuter efter typ av tjänst 1999–2019, miljoner minuter</t>
  </si>
  <si>
    <t>Table 2.5 Mobile telephone services: breakdown of volume by type of service 1999–2019, millions of traffic minutes</t>
  </si>
  <si>
    <t>Tabell 2.7  Omsättning fördelad på intäktsslag 1999–2019, miljoner kr</t>
  </si>
  <si>
    <t>Table 2.7 Breakdown of turnover by type of income 1999–2019, SEK Million</t>
  </si>
  <si>
    <t>*  Frågeformuleringen för fast telefoniverksamhet och fasta bredbandsnät har ändrats 2017 vilket är orsaken till en stor förändring.</t>
  </si>
  <si>
    <t>Table 4.2 Average number of employees by enterprise size 2019</t>
  </si>
  <si>
    <t>Table 4.3 Average number of employees by sex</t>
  </si>
  <si>
    <t>Tabell 5.3 Mobiltelefoni: fördelning av antal samtal efter typ av tjänst  2004–2019, miljoner</t>
  </si>
  <si>
    <t>Table 5.3 Mobile telephone services: breakdown of volume by type of service 2004–2019, millions</t>
  </si>
  <si>
    <t xml:space="preserve">  *  Short Message Service         </t>
  </si>
  <si>
    <t>**  Multimedia Messaging Service</t>
  </si>
  <si>
    <t>Tabell 6.4 Rörelsekostnader, fördelade efter kostnadsslag 2005–2019, miljoner kronor</t>
  </si>
  <si>
    <t>Table 6.4 Breakdown of operating costs by type of costs 2005–2019, SEK Million</t>
  </si>
  <si>
    <t>Huvudnäringsgren</t>
  </si>
  <si>
    <r>
      <t xml:space="preserve">Ofördelad post </t>
    </r>
    <r>
      <rPr>
        <vertAlign val="superscript"/>
        <sz val="10"/>
        <rFont val="Arial"/>
        <family val="2"/>
      </rPr>
      <t>*</t>
    </r>
  </si>
  <si>
    <t>Televerksamhet 2019</t>
  </si>
  <si>
    <t>Telecommunications 2019</t>
  </si>
  <si>
    <t>Publiceringsdatum: 2020-09-18</t>
  </si>
  <si>
    <t xml:space="preserve">                                                          Statistik 2020:31        </t>
  </si>
  <si>
    <t>Fast telefoniverksamhet</t>
  </si>
  <si>
    <t>Tabell 2.4 Fast telefoni: fördelning av utgående trafikminuter efter typ av tjänst 2000–2019, miljoner minuter</t>
  </si>
  <si>
    <t>Table 2.4 Public telephone services: breakdown of volume by type of service 2000–2019, millions of traffic minutes</t>
  </si>
  <si>
    <t>Antal abonnemang per 31 december 1999–2019, 1000-tal</t>
  </si>
  <si>
    <t xml:space="preserve">Number of subscriptions per December 31 1999–2019, thousands </t>
  </si>
  <si>
    <t>Fast telefoni: fördelning av utgående trafikminuter efter typ av tjänst 2000–2019, miljoner minuter</t>
  </si>
  <si>
    <t>Public telephone services: breakdown of volume by type of service 2000–2019, millions of traffic minutes</t>
  </si>
  <si>
    <t>Mobiltelefoni: fördelning av utgående trafikminuter efter typ av tjänst 1999–2019, miljoner minuter</t>
  </si>
  <si>
    <t xml:space="preserve">Mobile telephone services: breakdown of volume by type of service 1999–2019, millions of traffic minutes </t>
  </si>
  <si>
    <t>Omsättning fördelad på intäktsslag 1999–2019, miljoner kr</t>
  </si>
  <si>
    <t>Breakdown of turnover by type of income 1999–2019, SEK Million</t>
  </si>
  <si>
    <t>Investeringar i teleutrustning 2003–2019, miljoner kronor</t>
  </si>
  <si>
    <t>Investments in telecommunications 2003–2019, SEK Million</t>
  </si>
  <si>
    <t>Antal företag 2019 efter näringsgren och företagsstorlek</t>
  </si>
  <si>
    <t>Number of enterprises 2019 by group of economic activity and enterprise size</t>
  </si>
  <si>
    <t>Mobiltelefoni: fördelning av antal samtal efter typ av tjänst 2004–2019, miljoner</t>
  </si>
  <si>
    <t>Mobile telephone services: breakdown of volume by type of service 2004–2019, millions</t>
  </si>
  <si>
    <t>Rörelsekostnader, fördelade efter kostnadsslag 2005–2019, miljoner kronor</t>
  </si>
  <si>
    <t>Breakdown of operating costs by type of costs 2005–2019, SEK Million</t>
  </si>
  <si>
    <t>Omsättning 2019 fördelad efter näringsgren och företagsstorlek samt totalt 2018, miljoner kronor</t>
  </si>
  <si>
    <t>Turnover 2019 by group of economic activity and size and total 2018, SEK Million</t>
  </si>
  <si>
    <t>Rörelsekostnader, efter näringsgren och företagsstorlek 2019 samt totalt 2018, miljoner kronor</t>
  </si>
  <si>
    <t>Operating costs by group of economic activity and enterprise size 2019 and total 2018, SEK Million</t>
  </si>
  <si>
    <t>Varje år ger även PTS ut en rapport som belyser den svenska telemarknaden. För att minska uppgiftslämnarbördan sker gemensam datainsamling till den rapporten och de tabeller som finns i denna publikation. Där finns en mer utförlig beskrivning av begrepp och termer som används i denna publikation. PTS rapport Svensk telekommarknad och statistik finns att hämta på följande sida:</t>
  </si>
  <si>
    <t>Antal organisationer i populationen, 1994–2019</t>
  </si>
  <si>
    <t>Number of organisations in the population, 1994–2019</t>
  </si>
  <si>
    <t>Medelantal anställda 1999–2019</t>
  </si>
  <si>
    <t>Average number of employees 1999–2019</t>
  </si>
  <si>
    <t>Medelantal anställda efter företagsstorlek 2019</t>
  </si>
  <si>
    <t>Average number of employees by enterprise size 2019</t>
  </si>
  <si>
    <t>Average number of employees by sex</t>
  </si>
  <si>
    <t>Antal organisationer i populationen efter juridisk form 2019</t>
  </si>
  <si>
    <t>Number of organisations in the population by legal form 2019</t>
  </si>
  <si>
    <t>Population och svarsfrekvens 2019</t>
  </si>
  <si>
    <t>Population and response rate 2019</t>
  </si>
  <si>
    <t>Tabell 3.1 Investeringar (materiella) i teleutrustning 2003–2019, miljoner kronor</t>
  </si>
  <si>
    <t>Table 3.1 Investments (tangible) in telecommunications 2003–2019, SEK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</si>
</sst>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r&quot;"/>
  </numFmts>
  <fonts count="41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sz val="11"/>
      <color theme="1"/>
      <name val="Arial"/>
      <family val="2"/>
      <scheme val="minor"/>
    </font>
    <font>
      <b/>
      <sz val="18"/>
      <color theme="4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u/>
      <sz val="9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AF3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8">
    <xf numFmtId="0" fontId="0" fillId="0" borderId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2" fillId="0" borderId="0"/>
    <xf numFmtId="9" fontId="5" fillId="0" borderId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8" fillId="0" borderId="0" applyFont="0" applyFill="0" applyBorder="0" applyAlignment="0" applyProtection="0"/>
  </cellStyleXfs>
  <cellXfs count="497">
    <xf numFmtId="0" fontId="0" fillId="0" borderId="0" xfId="0" applyAlignment="1"/>
    <xf numFmtId="0" fontId="6" fillId="0" borderId="0" xfId="0" applyFont="1" applyBorder="1" applyAlignment="1">
      <alignment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quotePrefix="1" applyFont="1" applyBorder="1" applyAlignment="1">
      <alignment horizontal="right" vertical="top" wrapText="1"/>
    </xf>
    <xf numFmtId="3" fontId="6" fillId="0" borderId="0" xfId="0" quotePrefix="1" applyNumberFormat="1" applyFont="1" applyBorder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0" fontId="7" fillId="0" borderId="0" xfId="0" applyFont="1" applyBorder="1" applyAlignment="1">
      <alignment vertical="top" wrapText="1"/>
    </xf>
    <xf numFmtId="3" fontId="6" fillId="0" borderId="0" xfId="0" applyNumberFormat="1" applyFont="1" applyAlignment="1"/>
    <xf numFmtId="0" fontId="14" fillId="0" borderId="0" xfId="0" applyFont="1" applyAlignment="1"/>
    <xf numFmtId="3" fontId="0" fillId="0" borderId="0" xfId="0" applyNumberFormat="1" applyFill="1" applyAlignment="1">
      <alignment vertical="top" wrapText="1"/>
    </xf>
    <xf numFmtId="3" fontId="15" fillId="0" borderId="0" xfId="0" applyNumberFormat="1" applyFont="1" applyFill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/>
    <xf numFmtId="0" fontId="6" fillId="0" borderId="0" xfId="0" applyFont="1" applyFill="1" applyAlignment="1"/>
    <xf numFmtId="3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13" fillId="0" borderId="0" xfId="0" applyFont="1" applyFill="1" applyAlignment="1"/>
    <xf numFmtId="0" fontId="14" fillId="0" borderId="0" xfId="0" applyFont="1" applyFill="1" applyAlignment="1"/>
    <xf numFmtId="3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top" wrapText="1"/>
    </xf>
    <xf numFmtId="3" fontId="6" fillId="0" borderId="0" xfId="0" quotePrefix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3" fontId="9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1" xfId="0" applyFont="1" applyBorder="1" applyAlignment="1"/>
    <xf numFmtId="0" fontId="6" fillId="0" borderId="1" xfId="0" applyFont="1" applyFill="1" applyBorder="1" applyAlignment="1"/>
    <xf numFmtId="0" fontId="9" fillId="0" borderId="1" xfId="0" applyFont="1" applyBorder="1" applyAlignment="1">
      <alignment horizontal="right" vertical="top" wrapText="1"/>
    </xf>
    <xf numFmtId="0" fontId="18" fillId="0" borderId="1" xfId="0" applyFont="1" applyBorder="1" applyAlignment="1"/>
    <xf numFmtId="0" fontId="8" fillId="0" borderId="1" xfId="0" applyFont="1" applyFill="1" applyBorder="1" applyAlignment="1"/>
    <xf numFmtId="0" fontId="17" fillId="0" borderId="0" xfId="0" applyFont="1" applyFill="1" applyBorder="1" applyAlignment="1">
      <alignment vertical="top"/>
    </xf>
    <xf numFmtId="0" fontId="9" fillId="0" borderId="1" xfId="0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3" fontId="6" fillId="0" borderId="0" xfId="0" quotePrefix="1" applyNumberFormat="1" applyFont="1" applyFill="1" applyAlignment="1">
      <alignment horizontal="right" vertical="center" wrapText="1"/>
    </xf>
    <xf numFmtId="3" fontId="6" fillId="0" borderId="0" xfId="0" applyNumberFormat="1" applyFont="1" applyFill="1" applyAlignment="1"/>
    <xf numFmtId="3" fontId="6" fillId="0" borderId="0" xfId="0" applyNumberFormat="1" applyFont="1" applyFill="1" applyAlignment="1">
      <alignment horizontal="right" wrapText="1"/>
    </xf>
    <xf numFmtId="0" fontId="7" fillId="0" borderId="0" xfId="0" applyFont="1" applyFill="1" applyAlignment="1"/>
    <xf numFmtId="0" fontId="9" fillId="0" borderId="0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Alignment="1">
      <alignment horizontal="right" vertical="top" wrapText="1"/>
    </xf>
    <xf numFmtId="0" fontId="9" fillId="0" borderId="0" xfId="0" quotePrefix="1" applyFont="1" applyFill="1" applyBorder="1" applyAlignment="1">
      <alignment vertical="top" wrapText="1"/>
    </xf>
    <xf numFmtId="1" fontId="6" fillId="0" borderId="0" xfId="0" applyNumberFormat="1" applyFont="1" applyFill="1" applyAlignment="1"/>
    <xf numFmtId="0" fontId="9" fillId="0" borderId="2" xfId="0" applyFont="1" applyFill="1" applyBorder="1" applyAlignment="1">
      <alignment vertical="top" wrapText="1"/>
    </xf>
    <xf numFmtId="0" fontId="9" fillId="0" borderId="0" xfId="0" quotePrefix="1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/>
    <xf numFmtId="0" fontId="9" fillId="0" borderId="2" xfId="0" applyFont="1" applyFill="1" applyBorder="1" applyAlignment="1">
      <alignment horizontal="right" wrapText="1"/>
    </xf>
    <xf numFmtId="0" fontId="7" fillId="2" borderId="0" xfId="0" applyFont="1" applyFill="1" applyAlignment="1"/>
    <xf numFmtId="0" fontId="0" fillId="2" borderId="0" xfId="0" applyFill="1" applyAlignment="1"/>
    <xf numFmtId="0" fontId="7" fillId="2" borderId="0" xfId="0" applyFont="1" applyFill="1" applyBorder="1" applyAlignment="1"/>
    <xf numFmtId="0" fontId="9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0" fontId="6" fillId="2" borderId="0" xfId="0" applyFont="1" applyFill="1" applyAlignment="1"/>
    <xf numFmtId="1" fontId="6" fillId="2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Alignment="1"/>
    <xf numFmtId="0" fontId="6" fillId="0" borderId="0" xfId="0" applyNumberFormat="1" applyFont="1" applyFill="1" applyAlignment="1"/>
    <xf numFmtId="3" fontId="9" fillId="0" borderId="0" xfId="0" applyNumberFormat="1" applyFont="1" applyFill="1" applyAlignment="1">
      <alignment horizontal="right" vertical="top"/>
    </xf>
    <xf numFmtId="0" fontId="9" fillId="0" borderId="0" xfId="0" quotePrefix="1" applyFont="1" applyFill="1" applyBorder="1" applyAlignment="1">
      <alignment vertical="top"/>
    </xf>
    <xf numFmtId="3" fontId="9" fillId="0" borderId="0" xfId="0" quotePrefix="1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vertical="center"/>
    </xf>
    <xf numFmtId="0" fontId="9" fillId="0" borderId="0" xfId="0" quotePrefix="1" applyFont="1" applyFill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quotePrefix="1" applyFont="1" applyBorder="1" applyAlignment="1">
      <alignment horizontal="right" vertical="top" wrapText="1"/>
    </xf>
    <xf numFmtId="0" fontId="22" fillId="0" borderId="0" xfId="0" applyFont="1" applyFill="1" applyAlignment="1"/>
    <xf numFmtId="0" fontId="11" fillId="0" borderId="0" xfId="0" applyNumberFormat="1" applyFont="1" applyFill="1" applyAlignment="1">
      <alignment vertical="top"/>
    </xf>
    <xf numFmtId="3" fontId="11" fillId="0" borderId="0" xfId="0" applyNumberFormat="1" applyFont="1" applyFill="1" applyAlignment="1">
      <alignment horizontal="right" vertical="top"/>
    </xf>
    <xf numFmtId="0" fontId="12" fillId="0" borderId="0" xfId="0" quotePrefix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3" fontId="12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quotePrefix="1" applyFont="1" applyFill="1" applyAlignment="1">
      <alignment vertical="top"/>
    </xf>
    <xf numFmtId="0" fontId="12" fillId="0" borderId="0" xfId="0" applyFont="1" applyFill="1" applyAlignment="1">
      <alignment vertical="top"/>
    </xf>
    <xf numFmtId="3" fontId="12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 wrapText="1"/>
    </xf>
    <xf numFmtId="0" fontId="18" fillId="0" borderId="0" xfId="0" applyFont="1" applyFill="1" applyAlignment="1"/>
    <xf numFmtId="0" fontId="6" fillId="2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9" fillId="0" borderId="2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20" fillId="0" borderId="0" xfId="0" applyFont="1" applyAlignment="1"/>
    <xf numFmtId="0" fontId="21" fillId="0" borderId="0" xfId="0" applyFont="1" applyBorder="1" applyAlignment="1">
      <alignment horizontal="right" vertical="top" wrapText="1"/>
    </xf>
    <xf numFmtId="0" fontId="23" fillId="0" borderId="0" xfId="0" applyFont="1" applyBorder="1" applyAlignment="1"/>
    <xf numFmtId="0" fontId="22" fillId="0" borderId="0" xfId="0" applyFont="1" applyAlignment="1"/>
    <xf numFmtId="0" fontId="19" fillId="0" borderId="0" xfId="0" applyFont="1" applyBorder="1" applyAlignment="1">
      <alignment vertical="top" wrapText="1"/>
    </xf>
    <xf numFmtId="0" fontId="22" fillId="0" borderId="0" xfId="0" applyFont="1" applyBorder="1" applyAlignment="1"/>
    <xf numFmtId="0" fontId="8" fillId="2" borderId="0" xfId="0" applyFont="1" applyFill="1" applyBorder="1" applyAlignment="1"/>
    <xf numFmtId="3" fontId="9" fillId="0" borderId="1" xfId="0" applyNumberFormat="1" applyFont="1" applyFill="1" applyBorder="1" applyAlignment="1">
      <alignment horizontal="right" vertical="top"/>
    </xf>
    <xf numFmtId="0" fontId="6" fillId="0" borderId="1" xfId="0" quotePrefix="1" applyFont="1" applyFill="1" applyBorder="1" applyAlignment="1">
      <alignment vertical="top"/>
    </xf>
    <xf numFmtId="0" fontId="9" fillId="0" borderId="1" xfId="0" quotePrefix="1" applyFont="1" applyFill="1" applyBorder="1" applyAlignment="1">
      <alignment vertical="center"/>
    </xf>
    <xf numFmtId="0" fontId="17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20" fillId="0" borderId="0" xfId="0" quotePrefix="1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0" fontId="8" fillId="0" borderId="0" xfId="0" applyFont="1" applyFill="1" applyAlignment="1">
      <alignment vertical="center"/>
    </xf>
    <xf numFmtId="0" fontId="18" fillId="0" borderId="0" xfId="0" applyFont="1" applyBorder="1" applyAlignment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/>
    <xf numFmtId="0" fontId="9" fillId="0" borderId="2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/>
    <xf numFmtId="3" fontId="9" fillId="0" borderId="0" xfId="0" quotePrefix="1" applyNumberFormat="1" applyFont="1" applyFill="1" applyAlignment="1">
      <alignment horizontal="right" vertical="center" wrapText="1"/>
    </xf>
    <xf numFmtId="0" fontId="5" fillId="0" borderId="0" xfId="0" applyFont="1" applyAlignment="1"/>
    <xf numFmtId="0" fontId="17" fillId="0" borderId="0" xfId="0" applyFont="1">
      <alignment vertical="top"/>
    </xf>
    <xf numFmtId="0" fontId="5" fillId="0" borderId="0" xfId="0" applyFont="1" applyFill="1" applyAlignment="1"/>
    <xf numFmtId="0" fontId="7" fillId="0" borderId="1" xfId="0" applyFont="1" applyFill="1" applyBorder="1">
      <alignment vertical="top"/>
    </xf>
    <xf numFmtId="0" fontId="6" fillId="0" borderId="0" xfId="0" applyFont="1" applyFill="1">
      <alignment vertical="top"/>
    </xf>
    <xf numFmtId="3" fontId="7" fillId="0" borderId="1" xfId="0" applyNumberFormat="1" applyFont="1" applyFill="1" applyBorder="1">
      <alignment vertical="top"/>
    </xf>
    <xf numFmtId="3" fontId="15" fillId="0" borderId="0" xfId="0" applyNumberFormat="1" applyFont="1" applyFill="1" applyAlignment="1">
      <alignment horizontal="righ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top"/>
    </xf>
    <xf numFmtId="1" fontId="17" fillId="0" borderId="1" xfId="0" quotePrefix="1" applyNumberFormat="1" applyFont="1" applyFill="1" applyBorder="1" applyAlignment="1">
      <alignment horizontal="right" vertical="center"/>
    </xf>
    <xf numFmtId="1" fontId="6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 applyAlignment="1"/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3" fontId="18" fillId="0" borderId="0" xfId="0" quotePrefix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justify"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quotePrefix="1" applyFont="1" applyFill="1" applyBorder="1" applyAlignment="1">
      <alignment horizontal="right" wrapText="1"/>
    </xf>
    <xf numFmtId="0" fontId="24" fillId="0" borderId="0" xfId="0" applyFont="1" applyBorder="1">
      <alignment vertical="top"/>
    </xf>
    <xf numFmtId="0" fontId="6" fillId="0" borderId="0" xfId="0" applyFont="1" applyBorder="1">
      <alignment vertical="top"/>
    </xf>
    <xf numFmtId="0" fontId="24" fillId="0" borderId="0" xfId="0" applyFont="1" applyFill="1" applyBorder="1">
      <alignment vertical="top"/>
    </xf>
    <xf numFmtId="0" fontId="6" fillId="0" borderId="0" xfId="0" applyFont="1" applyBorder="1" applyAlignment="1">
      <alignment horizontal="right" vertical="top"/>
    </xf>
    <xf numFmtId="0" fontId="24" fillId="0" borderId="0" xfId="0" quotePrefix="1" applyFont="1" applyBorder="1" applyAlignment="1">
      <alignment horizontal="right" vertical="top"/>
    </xf>
    <xf numFmtId="0" fontId="7" fillId="0" borderId="0" xfId="0" applyFont="1" applyFill="1" applyBorder="1" applyAlignment="1">
      <alignment horizontal="justify" wrapText="1"/>
    </xf>
    <xf numFmtId="0" fontId="7" fillId="0" borderId="0" xfId="0" applyFont="1" applyFill="1" applyBorder="1">
      <alignment vertical="top"/>
    </xf>
    <xf numFmtId="0" fontId="9" fillId="0" borderId="0" xfId="0" applyFont="1" applyBorder="1" applyAlignment="1">
      <alignment horizontal="right" vertical="top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>
      <alignment vertical="top"/>
    </xf>
    <xf numFmtId="0" fontId="6" fillId="0" borderId="0" xfId="0" applyFont="1" applyFill="1" applyBorder="1" applyAlignment="1">
      <alignment horizontal="justify" vertical="top" wrapText="1"/>
    </xf>
    <xf numFmtId="3" fontId="6" fillId="0" borderId="0" xfId="0" applyNumberFormat="1" applyFont="1" applyFill="1" applyBorder="1">
      <alignment vertical="top"/>
    </xf>
    <xf numFmtId="3" fontId="6" fillId="0" borderId="0" xfId="0" quotePrefix="1" applyNumberFormat="1" applyFont="1" applyFill="1" applyBorder="1" applyAlignment="1">
      <alignment horizontal="right"/>
    </xf>
    <xf numFmtId="0" fontId="24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top" wrapText="1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23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horizontal="right" vertical="top"/>
    </xf>
    <xf numFmtId="3" fontId="7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 wrapText="1"/>
    </xf>
    <xf numFmtId="3" fontId="9" fillId="0" borderId="1" xfId="0" quotePrefix="1" applyNumberFormat="1" applyFont="1" applyBorder="1" applyAlignment="1">
      <alignment horizontal="right" vertical="top" wrapText="1"/>
    </xf>
    <xf numFmtId="1" fontId="17" fillId="0" borderId="2" xfId="0" quotePrefix="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center" wrapText="1"/>
    </xf>
    <xf numFmtId="3" fontId="5" fillId="0" borderId="0" xfId="0" quotePrefix="1" applyNumberFormat="1" applyFont="1" applyFill="1" applyAlignment="1">
      <alignment horizontal="right" vertical="top" wrapText="1"/>
    </xf>
    <xf numFmtId="3" fontId="5" fillId="0" borderId="0" xfId="0" quotePrefix="1" applyNumberFormat="1" applyFont="1" applyFill="1" applyAlignment="1">
      <alignment horizontal="right" wrapText="1"/>
    </xf>
    <xf numFmtId="3" fontId="5" fillId="0" borderId="0" xfId="0" applyNumberFormat="1" applyFont="1" applyAlignment="1"/>
    <xf numFmtId="3" fontId="5" fillId="0" borderId="0" xfId="0" applyNumberFormat="1" applyFont="1" applyFill="1" applyAlignment="1">
      <alignment horizontal="right" wrapText="1"/>
    </xf>
    <xf numFmtId="3" fontId="5" fillId="0" borderId="1" xfId="0" applyNumberFormat="1" applyFont="1" applyFill="1" applyBorder="1" applyAlignment="1">
      <alignment horizontal="right" vertical="top" wrapText="1"/>
    </xf>
    <xf numFmtId="3" fontId="5" fillId="0" borderId="0" xfId="0" applyNumberFormat="1" applyFont="1" applyAlignment="1">
      <alignment vertical="top"/>
    </xf>
    <xf numFmtId="0" fontId="33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3" fontId="5" fillId="0" borderId="0" xfId="0" applyNumberFormat="1" applyFont="1" applyAlignment="1">
      <alignment horizontal="right" vertical="top" wrapText="1"/>
    </xf>
    <xf numFmtId="3" fontId="5" fillId="0" borderId="0" xfId="0" quotePrefix="1" applyNumberFormat="1" applyFont="1" applyFill="1" applyAlignment="1">
      <alignment horizontal="right" vertical="center" wrapText="1"/>
    </xf>
    <xf numFmtId="0" fontId="10" fillId="0" borderId="0" xfId="1" applyFill="1" applyBorder="1" applyAlignment="1" applyProtection="1">
      <alignment horizontal="left" vertical="center" wrapText="1"/>
    </xf>
    <xf numFmtId="0" fontId="10" fillId="0" borderId="0" xfId="1" applyAlignment="1" applyProtection="1">
      <alignment horizontal="left"/>
    </xf>
    <xf numFmtId="0" fontId="34" fillId="0" borderId="0" xfId="0" applyFont="1" applyFill="1" applyAlignment="1"/>
    <xf numFmtId="0" fontId="34" fillId="0" borderId="0" xfId="0" applyFont="1" applyAlignment="1"/>
    <xf numFmtId="0" fontId="5" fillId="4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0" borderId="0" xfId="2"/>
    <xf numFmtId="0" fontId="27" fillId="0" borderId="0" xfId="2" applyFont="1"/>
    <xf numFmtId="0" fontId="28" fillId="0" borderId="0" xfId="2" applyFont="1"/>
    <xf numFmtId="0" fontId="29" fillId="0" borderId="0" xfId="2" applyFont="1"/>
    <xf numFmtId="0" fontId="7" fillId="0" borderId="0" xfId="2" applyFont="1"/>
    <xf numFmtId="0" fontId="30" fillId="0" borderId="0" xfId="2" applyFont="1"/>
    <xf numFmtId="0" fontId="5" fillId="0" borderId="0" xfId="2" applyFont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5" fillId="3" borderId="0" xfId="0" applyFont="1" applyFill="1" applyAlignment="1"/>
    <xf numFmtId="0" fontId="10" fillId="0" borderId="0" xfId="1" applyProtection="1">
      <alignment vertical="top"/>
    </xf>
    <xf numFmtId="0" fontId="8" fillId="0" borderId="6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9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vertical="top"/>
    </xf>
    <xf numFmtId="3" fontId="5" fillId="0" borderId="0" xfId="0" applyNumberFormat="1" applyFont="1">
      <alignment vertical="top"/>
    </xf>
    <xf numFmtId="0" fontId="17" fillId="0" borderId="0" xfId="0" applyFont="1" applyFill="1">
      <alignment vertical="top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5" fillId="0" borderId="0" xfId="0" applyFont="1" applyFill="1">
      <alignment vertical="top"/>
    </xf>
    <xf numFmtId="0" fontId="0" fillId="0" borderId="4" xfId="0" applyFill="1" applyBorder="1" applyAlignment="1">
      <alignment vertical="center"/>
    </xf>
    <xf numFmtId="3" fontId="5" fillId="0" borderId="0" xfId="0" applyNumberFormat="1" applyFont="1" applyFill="1" applyBorder="1">
      <alignment vertical="top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vertical="top"/>
    </xf>
    <xf numFmtId="0" fontId="8" fillId="0" borderId="0" xfId="0" applyFont="1" applyBorder="1" applyAlignment="1"/>
    <xf numFmtId="0" fontId="7" fillId="0" borderId="0" xfId="0" applyFont="1" applyFill="1" applyAlignment="1"/>
    <xf numFmtId="0" fontId="9" fillId="0" borderId="7" xfId="0" applyFont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0" fontId="9" fillId="0" borderId="0" xfId="0" applyFont="1" applyAlignment="1"/>
    <xf numFmtId="0" fontId="9" fillId="0" borderId="0" xfId="0" applyFont="1" applyBorder="1" applyAlignment="1">
      <alignment vertical="top"/>
    </xf>
    <xf numFmtId="0" fontId="9" fillId="0" borderId="0" xfId="0" applyFont="1" applyFill="1" applyAlignment="1"/>
    <xf numFmtId="0" fontId="9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Fill="1" applyAlignment="1">
      <alignment vertical="top" wrapText="1"/>
    </xf>
    <xf numFmtId="0" fontId="8" fillId="2" borderId="0" xfId="0" applyFont="1" applyFill="1" applyBorder="1" applyAlignment="1">
      <alignment horizontal="left" vertical="center"/>
    </xf>
    <xf numFmtId="0" fontId="36" fillId="2" borderId="0" xfId="1" applyFont="1" applyFill="1" applyBorder="1" applyAlignment="1" applyProtection="1">
      <alignment vertical="center"/>
    </xf>
    <xf numFmtId="0" fontId="36" fillId="2" borderId="0" xfId="1" applyFont="1" applyFill="1" applyBorder="1" applyAlignment="1" applyProtection="1">
      <alignment horizontal="left" vertical="center"/>
    </xf>
    <xf numFmtId="0" fontId="36" fillId="0" borderId="0" xfId="1" applyFont="1" applyProtection="1">
      <alignment vertical="top"/>
    </xf>
    <xf numFmtId="0" fontId="37" fillId="0" borderId="0" xfId="0" applyFont="1">
      <alignment vertical="top"/>
    </xf>
    <xf numFmtId="0" fontId="37" fillId="2" borderId="0" xfId="1" applyFont="1" applyFill="1" applyBorder="1" applyAlignment="1" applyProtection="1">
      <alignment vertical="center"/>
    </xf>
    <xf numFmtId="3" fontId="10" fillId="0" borderId="0" xfId="1" applyNumberFormat="1" applyFill="1" applyAlignment="1" applyProtection="1">
      <alignment horizontal="left" vertical="top"/>
    </xf>
    <xf numFmtId="0" fontId="37" fillId="2" borderId="0" xfId="0" applyFont="1" applyFill="1" applyBorder="1" applyAlignment="1">
      <alignment vertical="center"/>
    </xf>
    <xf numFmtId="0" fontId="17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1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17" fillId="0" borderId="0" xfId="0" applyFont="1" applyFill="1" applyAlignment="1"/>
    <xf numFmtId="1" fontId="9" fillId="0" borderId="1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3" fontId="9" fillId="0" borderId="0" xfId="0" quotePrefix="1" applyNumberFormat="1" applyFont="1" applyAlignment="1">
      <alignment horizontal="right" vertical="top"/>
    </xf>
    <xf numFmtId="3" fontId="9" fillId="0" borderId="1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quotePrefix="1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/>
    <xf numFmtId="3" fontId="9" fillId="0" borderId="0" xfId="0" quotePrefix="1" applyNumberFormat="1" applyFont="1" applyAlignment="1">
      <alignment horizontal="right" vertical="top" wrapText="1"/>
    </xf>
    <xf numFmtId="0" fontId="5" fillId="0" borderId="0" xfId="0" applyFont="1" applyBorder="1" applyAlignment="1"/>
    <xf numFmtId="3" fontId="5" fillId="0" borderId="0" xfId="0" applyNumberFormat="1" applyFont="1" applyFill="1" applyAlignment="1">
      <alignment horizontal="right" vertical="top" wrapText="1"/>
    </xf>
    <xf numFmtId="0" fontId="0" fillId="0" borderId="0" xfId="0" applyFill="1" applyAlignment="1"/>
    <xf numFmtId="0" fontId="14" fillId="0" borderId="0" xfId="0" applyFont="1" applyFill="1" applyAlignment="1"/>
    <xf numFmtId="0" fontId="8" fillId="0" borderId="1" xfId="0" applyFont="1" applyFill="1" applyBorder="1" applyAlignment="1"/>
    <xf numFmtId="0" fontId="11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3" fontId="11" fillId="0" borderId="0" xfId="0" applyNumberFormat="1" applyFont="1" applyFill="1" applyAlignment="1">
      <alignment horizontal="right" vertical="top"/>
    </xf>
    <xf numFmtId="3" fontId="12" fillId="0" borderId="0" xfId="0" applyNumberFormat="1" applyFont="1" applyFill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15" fillId="0" borderId="0" xfId="0" applyNumberFormat="1" applyFont="1" applyFill="1" applyAlignment="1">
      <alignment horizontal="right" vertical="top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1" fontId="17" fillId="0" borderId="1" xfId="0" quotePrefix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top"/>
    </xf>
    <xf numFmtId="1" fontId="5" fillId="2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top"/>
    </xf>
    <xf numFmtId="0" fontId="9" fillId="0" borderId="2" xfId="0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/>
    </xf>
    <xf numFmtId="0" fontId="5" fillId="2" borderId="8" xfId="0" applyFont="1" applyFill="1" applyBorder="1" applyAlignment="1"/>
    <xf numFmtId="0" fontId="0" fillId="2" borderId="1" xfId="0" applyFill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18" fillId="0" borderId="1" xfId="0" applyFont="1" applyFill="1" applyBorder="1" applyAlignment="1"/>
    <xf numFmtId="0" fontId="5" fillId="0" borderId="0" xfId="2" applyFill="1"/>
    <xf numFmtId="0" fontId="9" fillId="0" borderId="2" xfId="0" quotePrefix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0" xfId="0" applyAlignment="1"/>
    <xf numFmtId="0" fontId="13" fillId="0" borderId="0" xfId="0" applyFont="1" applyFill="1" applyAlignment="1"/>
    <xf numFmtId="3" fontId="9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/>
    <xf numFmtId="3" fontId="7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3" fontId="9" fillId="0" borderId="0" xfId="0" quotePrefix="1" applyNumberFormat="1" applyFont="1" applyFill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top"/>
    </xf>
    <xf numFmtId="0" fontId="9" fillId="0" borderId="2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>
      <alignment vertical="top"/>
    </xf>
    <xf numFmtId="0" fontId="17" fillId="0" borderId="0" xfId="0" applyFont="1">
      <alignment vertical="top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0" xfId="0" applyFont="1">
      <alignment vertical="top"/>
    </xf>
    <xf numFmtId="0" fontId="5" fillId="0" borderId="0" xfId="0" quotePrefix="1" applyFont="1" applyFill="1" applyBorder="1" applyAlignment="1">
      <alignment vertical="top"/>
    </xf>
    <xf numFmtId="0" fontId="9" fillId="0" borderId="0" xfId="0" applyFont="1" applyFill="1" applyAlignment="1"/>
    <xf numFmtId="0" fontId="0" fillId="2" borderId="1" xfId="0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9" fillId="0" borderId="0" xfId="0" quotePrefix="1" applyFont="1">
      <alignment vertical="top"/>
    </xf>
    <xf numFmtId="0" fontId="9" fillId="0" borderId="1" xfId="0" quotePrefix="1" applyFont="1" applyBorder="1">
      <alignment vertical="top"/>
    </xf>
    <xf numFmtId="0" fontId="5" fillId="0" borderId="0" xfId="0" applyFont="1">
      <alignment vertical="top"/>
    </xf>
    <xf numFmtId="9" fontId="5" fillId="0" borderId="0" xfId="17" applyFont="1" applyFill="1" applyAlignment="1">
      <alignment horizontal="right" vertical="top" wrapText="1"/>
    </xf>
    <xf numFmtId="9" fontId="7" fillId="0" borderId="1" xfId="17" applyFont="1" applyFill="1" applyBorder="1" applyAlignment="1">
      <alignment vertical="top"/>
    </xf>
    <xf numFmtId="0" fontId="5" fillId="0" borderId="0" xfId="0" applyFont="1" applyFill="1" applyAlignment="1">
      <alignment horizontal="justify" wrapText="1"/>
    </xf>
    <xf numFmtId="0" fontId="5" fillId="0" borderId="0" xfId="0" applyFont="1" applyFill="1" applyBorder="1" applyAlignment="1">
      <alignment horizontal="justify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wrapText="1"/>
    </xf>
    <xf numFmtId="0" fontId="5" fillId="0" borderId="0" xfId="2" applyFont="1" applyAlignment="1">
      <alignment horizontal="right"/>
    </xf>
    <xf numFmtId="0" fontId="7" fillId="0" borderId="1" xfId="0" applyFont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/>
    <xf numFmtId="3" fontId="7" fillId="0" borderId="1" xfId="0" applyNumberFormat="1" applyFont="1" applyFill="1" applyBorder="1" applyAlignment="1"/>
    <xf numFmtId="3" fontId="5" fillId="0" borderId="7" xfId="0" applyNumberFormat="1" applyFont="1" applyFill="1" applyBorder="1" applyAlignment="1">
      <alignment vertical="top"/>
    </xf>
    <xf numFmtId="3" fontId="7" fillId="0" borderId="7" xfId="0" applyNumberFormat="1" applyFont="1" applyFill="1" applyBorder="1" applyAlignment="1">
      <alignment vertical="top"/>
    </xf>
    <xf numFmtId="3" fontId="5" fillId="0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right"/>
    </xf>
    <xf numFmtId="0" fontId="40" fillId="0" borderId="0" xfId="0" applyFont="1" applyFill="1" applyAlignment="1"/>
    <xf numFmtId="3" fontId="9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ill="1" applyAlignment="1"/>
    <xf numFmtId="3" fontId="9" fillId="6" borderId="0" xfId="0" applyNumberFormat="1" applyFont="1" applyFill="1" applyAlignment="1">
      <alignment horizontal="right" vertical="top"/>
    </xf>
    <xf numFmtId="0" fontId="9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top"/>
    </xf>
    <xf numFmtId="164" fontId="11" fillId="0" borderId="0" xfId="0" applyNumberFormat="1" applyFont="1" applyFill="1" applyBorder="1" applyAlignment="1">
      <alignment horizontal="right" vertical="top"/>
    </xf>
    <xf numFmtId="164" fontId="15" fillId="0" borderId="0" xfId="0" applyNumberFormat="1" applyFont="1" applyFill="1" applyBorder="1" applyAlignment="1">
      <alignment horizontal="right" vertical="top"/>
    </xf>
    <xf numFmtId="164" fontId="15" fillId="0" borderId="10" xfId="0" applyNumberFormat="1" applyFont="1" applyFill="1" applyBorder="1" applyAlignment="1">
      <alignment horizontal="right" vertical="top"/>
    </xf>
    <xf numFmtId="164" fontId="5" fillId="0" borderId="10" xfId="0" applyNumberFormat="1" applyFont="1" applyFill="1" applyBorder="1" applyAlignment="1">
      <alignment horizontal="right" vertical="top"/>
    </xf>
    <xf numFmtId="164" fontId="7" fillId="0" borderId="2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0" xfId="0" quotePrefix="1" applyNumberFormat="1" applyFont="1" applyFill="1" applyAlignment="1">
      <alignment horizontal="right" vertical="top" wrapText="1"/>
    </xf>
    <xf numFmtId="164" fontId="9" fillId="0" borderId="0" xfId="0" quotePrefix="1" applyNumberFormat="1" applyFont="1" applyFill="1" applyAlignment="1">
      <alignment horizontal="right" vertical="center" wrapText="1"/>
    </xf>
    <xf numFmtId="164" fontId="5" fillId="0" borderId="0" xfId="0" quotePrefix="1" applyNumberFormat="1" applyFont="1" applyFill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center"/>
    </xf>
    <xf numFmtId="164" fontId="5" fillId="0" borderId="2" xfId="0" quotePrefix="1" applyNumberFormat="1" applyFont="1" applyBorder="1" applyAlignment="1">
      <alignment horizontal="right" vertical="center"/>
    </xf>
    <xf numFmtId="0" fontId="26" fillId="5" borderId="0" xfId="2" applyFont="1" applyFill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/>
    <xf numFmtId="0" fontId="5" fillId="0" borderId="0" xfId="0" applyFont="1" applyFill="1" applyAlignment="1">
      <alignment horizontal="left" wrapText="1"/>
    </xf>
    <xf numFmtId="0" fontId="17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/>
    <xf numFmtId="16" fontId="9" fillId="0" borderId="2" xfId="0" quotePrefix="1" applyNumberFormat="1" applyFont="1" applyBorder="1" applyAlignment="1">
      <alignment horizontal="left" vertical="center" wrapText="1"/>
    </xf>
    <xf numFmtId="16" fontId="9" fillId="0" borderId="0" xfId="0" quotePrefix="1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9" fillId="0" borderId="0" xfId="0" quotePrefix="1" applyFont="1" applyBorder="1" applyAlignment="1">
      <alignment vertical="center"/>
    </xf>
    <xf numFmtId="0" fontId="34" fillId="0" borderId="0" xfId="0" applyFont="1" applyFill="1" applyAlignment="1"/>
    <xf numFmtId="0" fontId="35" fillId="0" borderId="0" xfId="0" applyFont="1" applyFill="1" applyAlignment="1"/>
    <xf numFmtId="0" fontId="8" fillId="0" borderId="1" xfId="0" applyFont="1" applyFill="1" applyBorder="1" applyAlignment="1"/>
    <xf numFmtId="0" fontId="18" fillId="0" borderId="1" xfId="0" applyFont="1" applyFill="1" applyBorder="1" applyAlignment="1"/>
    <xf numFmtId="0" fontId="9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9" fillId="0" borderId="0" xfId="0" quotePrefix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7" fillId="0" borderId="4" xfId="0" applyFont="1" applyFill="1" applyBorder="1" applyAlignment="1"/>
    <xf numFmtId="0" fontId="17" fillId="0" borderId="9" xfId="0" applyFont="1" applyFill="1" applyBorder="1" applyAlignment="1"/>
    <xf numFmtId="0" fontId="8" fillId="0" borderId="4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16" fontId="9" fillId="0" borderId="4" xfId="0" quotePrefix="1" applyNumberFormat="1" applyFont="1" applyFill="1" applyBorder="1" applyAlignment="1">
      <alignment horizontal="right" vertical="center"/>
    </xf>
    <xf numFmtId="16" fontId="9" fillId="0" borderId="1" xfId="0" quotePrefix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/>
    <xf numFmtId="16" fontId="9" fillId="0" borderId="0" xfId="0" quotePrefix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6" fontId="9" fillId="0" borderId="0" xfId="0" quotePrefix="1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16" fontId="9" fillId="0" borderId="4" xfId="0" quotePrefix="1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7" fillId="0" borderId="0" xfId="0" applyFont="1" applyFill="1" applyAlignment="1"/>
    <xf numFmtId="0" fontId="24" fillId="0" borderId="1" xfId="0" applyFont="1" applyFill="1" applyBorder="1" applyAlignment="1"/>
    <xf numFmtId="0" fontId="24" fillId="0" borderId="0" xfId="0" applyFont="1" applyFill="1" applyBorder="1" applyAlignment="1"/>
    <xf numFmtId="0" fontId="9" fillId="0" borderId="0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right" vertical="center" wrapText="1"/>
    </xf>
    <xf numFmtId="16" fontId="9" fillId="0" borderId="0" xfId="0" quotePrefix="1" applyNumberFormat="1" applyFont="1" applyFill="1" applyBorder="1" applyAlignment="1">
      <alignment horizontal="right" vertical="center" wrapText="1"/>
    </xf>
    <xf numFmtId="16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9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justify" wrapText="1"/>
    </xf>
    <xf numFmtId="0" fontId="8" fillId="0" borderId="0" xfId="0" applyFont="1" applyFill="1" applyBorder="1" applyAlignment="1"/>
    <xf numFmtId="0" fontId="9" fillId="0" borderId="2" xfId="0" applyFont="1" applyFill="1" applyBorder="1" applyAlignment="1">
      <alignment horizontal="right" vertical="top" wrapText="1"/>
    </xf>
  </cellXfs>
  <cellStyles count="18"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3 2" xfId="6" xr:uid="{00000000-0005-0000-0000-000004000000}"/>
    <cellStyle name="Normal 3 2 2" xfId="8" xr:uid="{00000000-0005-0000-0000-000005000000}"/>
    <cellStyle name="Normal 3 2 2 2" xfId="14" xr:uid="{00000000-0005-0000-0000-000006000000}"/>
    <cellStyle name="Normal 3 2 3" xfId="12" xr:uid="{00000000-0005-0000-0000-000007000000}"/>
    <cellStyle name="Normal 3 3" xfId="9" xr:uid="{00000000-0005-0000-0000-000008000000}"/>
    <cellStyle name="Normal 3 3 2" xfId="15" xr:uid="{00000000-0005-0000-0000-000009000000}"/>
    <cellStyle name="Normal 3 4" xfId="7" xr:uid="{00000000-0005-0000-0000-00000A000000}"/>
    <cellStyle name="Normal 3 4 2" xfId="13" xr:uid="{00000000-0005-0000-0000-00000B000000}"/>
    <cellStyle name="Normal 3 5" xfId="10" xr:uid="{00000000-0005-0000-0000-00000C000000}"/>
    <cellStyle name="Normal 3 5 2" xfId="16" xr:uid="{00000000-0005-0000-0000-00000D000000}"/>
    <cellStyle name="Normal 3 6" xfId="11" xr:uid="{00000000-0005-0000-0000-00000E000000}"/>
    <cellStyle name="Procent" xfId="17" builtinId="5"/>
    <cellStyle name="Procent 2" xfId="4" xr:uid="{00000000-0005-0000-0000-000010000000}"/>
    <cellStyle name="Resultat" xfId="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F5-4FA0-83EF-B6344493407A}"/>
            </c:ext>
          </c:extLst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F5-4FA0-83EF-B6344493407A}"/>
            </c:ext>
          </c:extLst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F5-4FA0-83EF-B6344493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98816"/>
        <c:axId val="454099208"/>
      </c:lineChart>
      <c:catAx>
        <c:axId val="45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9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8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10</xdr:col>
      <xdr:colOff>400050</xdr:colOff>
      <xdr:row>10</xdr:row>
      <xdr:rowOff>256006</xdr:rowOff>
    </xdr:to>
    <xdr:pic>
      <xdr:nvPicPr>
        <xdr:cNvPr id="1056" name="Bildobjekt 2" descr="sos_farg_sve.pn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704975"/>
          <a:ext cx="2838450" cy="417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</xdr:row>
      <xdr:rowOff>114300</xdr:rowOff>
    </xdr:from>
    <xdr:to>
      <xdr:col>4</xdr:col>
      <xdr:colOff>438150</xdr:colOff>
      <xdr:row>10</xdr:row>
      <xdr:rowOff>234194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F74134E-0F9A-46EA-AA09-F617E3810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495425"/>
          <a:ext cx="2181225" cy="6056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1224133</xdr:colOff>
      <xdr:row>9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526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1224133</xdr:colOff>
      <xdr:row>9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45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1224133</xdr:colOff>
      <xdr:row>8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1224133</xdr:colOff>
      <xdr:row>13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1238250</xdr:colOff>
      <xdr:row>0</xdr:row>
      <xdr:rowOff>0</xdr:rowOff>
    </xdr:to>
    <xdr:pic>
      <xdr:nvPicPr>
        <xdr:cNvPr id="37919" name="Picture 1">
          <a:extLst>
            <a:ext uri="{FF2B5EF4-FFF2-40B4-BE49-F238E27FC236}">
              <a16:creationId xmlns:a16="http://schemas.microsoft.com/office/drawing/2014/main" id="{00000000-0008-0000-1B00-00001F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43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1224133</xdr:colOff>
      <xdr:row>13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60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719308</xdr:colOff>
      <xdr:row>31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958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1224133</xdr:colOff>
      <xdr:row>9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25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175" name="Chart 1">
          <a:extLst>
            <a:ext uri="{FF2B5EF4-FFF2-40B4-BE49-F238E27FC236}">
              <a16:creationId xmlns:a16="http://schemas.microsoft.com/office/drawing/2014/main" id="{00000000-0008-0000-0700-00001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1224133</xdr:colOff>
      <xdr:row>17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57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54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15</xdr:col>
      <xdr:colOff>297569</xdr:colOff>
      <xdr:row>20</xdr:row>
      <xdr:rowOff>114300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90875"/>
          <a:ext cx="1983494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1224133</xdr:colOff>
      <xdr:row>15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431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1224133</xdr:colOff>
      <xdr:row>16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24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A Tema - Lil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tatistik.pts.se/svensk-telekommarknad/dokument/" TargetMode="External"/><Relationship Id="rId1" Type="http://schemas.openxmlformats.org/officeDocument/2006/relationships/hyperlink" Target="http://www.trafa.se/globalassets/sika/sika-statistik/ss_2006_18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GridLines="0" tabSelected="1" zoomScaleNormal="100" workbookViewId="0">
      <selection sqref="A1:V1"/>
    </sheetView>
  </sheetViews>
  <sheetFormatPr defaultColWidth="9.140625" defaultRowHeight="12.75" x14ac:dyDescent="0.2"/>
  <cols>
    <col min="1" max="1" width="10.28515625" style="261" customWidth="1"/>
    <col min="2" max="10" width="9.140625" style="261"/>
    <col min="11" max="13" width="9.140625" style="261" customWidth="1"/>
    <col min="14" max="14" width="4.42578125" style="261" customWidth="1"/>
    <col min="15" max="21" width="9.140625" style="261" hidden="1" customWidth="1"/>
    <col min="22" max="22" width="0.140625" style="261" hidden="1" customWidth="1"/>
    <col min="23" max="16384" width="9.140625" style="261"/>
  </cols>
  <sheetData>
    <row r="1" spans="1:22" ht="32.25" customHeight="1" x14ac:dyDescent="0.2">
      <c r="A1" s="428" t="s">
        <v>197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30"/>
      <c r="T1" s="430"/>
      <c r="U1" s="430"/>
      <c r="V1" s="430"/>
    </row>
    <row r="11" spans="1:22" ht="65.25" customHeight="1" x14ac:dyDescent="0.4">
      <c r="B11" s="262" t="s">
        <v>194</v>
      </c>
    </row>
    <row r="12" spans="1:22" ht="20.25" x14ac:dyDescent="0.3">
      <c r="B12" s="263" t="s">
        <v>195</v>
      </c>
    </row>
    <row r="13" spans="1:22" ht="18.75" x14ac:dyDescent="0.3">
      <c r="B13" s="264"/>
    </row>
    <row r="14" spans="1:22" ht="14.25" customHeight="1" x14ac:dyDescent="0.2">
      <c r="B14" s="265" t="s">
        <v>196</v>
      </c>
      <c r="G14" s="351"/>
    </row>
    <row r="15" spans="1:22" ht="16.5" customHeight="1" x14ac:dyDescent="0.3">
      <c r="B15" s="264"/>
    </row>
    <row r="16" spans="1:22" x14ac:dyDescent="0.2">
      <c r="B16" s="265" t="s">
        <v>71</v>
      </c>
    </row>
    <row r="17" spans="2:2" x14ac:dyDescent="0.2">
      <c r="B17" s="265" t="s">
        <v>74</v>
      </c>
    </row>
    <row r="18" spans="2:2" x14ac:dyDescent="0.2">
      <c r="B18" s="152" t="s">
        <v>72</v>
      </c>
    </row>
    <row r="19" spans="2:2" x14ac:dyDescent="0.2">
      <c r="B19" s="152" t="s">
        <v>75</v>
      </c>
    </row>
    <row r="21" spans="2:2" x14ac:dyDescent="0.2">
      <c r="B21" s="18"/>
    </row>
    <row r="22" spans="2:2" x14ac:dyDescent="0.2">
      <c r="B22" s="152"/>
    </row>
    <row r="23" spans="2:2" x14ac:dyDescent="0.2">
      <c r="B23" s="152"/>
    </row>
    <row r="24" spans="2:2" ht="18.75" x14ac:dyDescent="0.3">
      <c r="B24" s="266"/>
    </row>
    <row r="25" spans="2:2" x14ac:dyDescent="0.2">
      <c r="B25" s="265"/>
    </row>
    <row r="26" spans="2:2" x14ac:dyDescent="0.2">
      <c r="B26" s="255"/>
    </row>
    <row r="27" spans="2:2" x14ac:dyDescent="0.2">
      <c r="B27" s="255"/>
    </row>
    <row r="28" spans="2:2" x14ac:dyDescent="0.2">
      <c r="B28" s="255"/>
    </row>
    <row r="29" spans="2:2" x14ac:dyDescent="0.2">
      <c r="B29" s="255"/>
    </row>
    <row r="30" spans="2:2" x14ac:dyDescent="0.2">
      <c r="B30" s="267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0"/>
  <dimension ref="B1:AC29"/>
  <sheetViews>
    <sheetView showGridLines="0" zoomScaleNormal="100" workbookViewId="0"/>
  </sheetViews>
  <sheetFormatPr defaultColWidth="9.140625" defaultRowHeight="12.75" outlineLevelCol="1" x14ac:dyDescent="0.2"/>
  <cols>
    <col min="1" max="2" width="1.5703125" style="10" customWidth="1"/>
    <col min="3" max="3" width="1.7109375" style="10" customWidth="1"/>
    <col min="4" max="4" width="9.140625" style="10"/>
    <col min="5" max="5" width="12.85546875" style="10" customWidth="1"/>
    <col min="6" max="6" width="9.140625" style="10" hidden="1" customWidth="1" outlineLevel="1"/>
    <col min="7" max="7" width="9.140625" style="327" hidden="1" customWidth="1" outlineLevel="1"/>
    <col min="8" max="11" width="9.140625" style="10" hidden="1" customWidth="1" outlineLevel="1"/>
    <col min="12" max="13" width="9.140625" style="14" hidden="1" customWidth="1" outlineLevel="1"/>
    <col min="14" max="15" width="9.140625" style="10" hidden="1" customWidth="1"/>
    <col min="16" max="16" width="16.7109375" style="10" customWidth="1"/>
    <col min="17" max="24" width="9.140625" style="10" customWidth="1"/>
    <col min="25" max="25" width="9.140625" style="10"/>
    <col min="26" max="26" width="9.140625" style="327"/>
    <col min="27" max="16384" width="9.140625" style="10"/>
  </cols>
  <sheetData>
    <row r="1" spans="2:29" ht="21" customHeight="1" x14ac:dyDescent="0.2">
      <c r="B1" s="52" t="s">
        <v>181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2:29" x14ac:dyDescent="0.2">
      <c r="B2" s="41" t="s">
        <v>182</v>
      </c>
      <c r="C2" s="41"/>
      <c r="D2" s="41"/>
      <c r="E2" s="41"/>
      <c r="F2" s="41"/>
      <c r="G2" s="329"/>
      <c r="H2" s="41"/>
      <c r="I2" s="41"/>
      <c r="J2" s="41"/>
      <c r="K2" s="38"/>
      <c r="L2" s="91"/>
      <c r="M2" s="91"/>
      <c r="N2" s="91"/>
      <c r="O2" s="91"/>
      <c r="P2" s="91"/>
      <c r="Q2" s="91"/>
      <c r="R2" s="91"/>
      <c r="S2" s="91"/>
      <c r="U2" s="52"/>
    </row>
    <row r="3" spans="2:29" s="127" customFormat="1" ht="15.75" customHeight="1" x14ac:dyDescent="0.2">
      <c r="B3" s="138"/>
      <c r="C3" s="139"/>
      <c r="D3" s="139"/>
      <c r="E3" s="139"/>
      <c r="F3" s="432" t="s">
        <v>98</v>
      </c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306"/>
      <c r="Y3" s="284"/>
      <c r="Z3" s="284"/>
    </row>
    <row r="4" spans="2:29" s="127" customFormat="1" ht="16.5" customHeight="1" x14ac:dyDescent="0.2">
      <c r="B4" s="140" t="s">
        <v>4</v>
      </c>
      <c r="C4" s="140"/>
      <c r="D4" s="140"/>
      <c r="E4" s="140"/>
      <c r="F4" s="162">
        <v>1999</v>
      </c>
      <c r="G4" s="339">
        <v>2000</v>
      </c>
      <c r="H4" s="162">
        <v>2001</v>
      </c>
      <c r="I4" s="162">
        <v>2002</v>
      </c>
      <c r="J4" s="162">
        <v>2003</v>
      </c>
      <c r="K4" s="162">
        <v>2004</v>
      </c>
      <c r="L4" s="162">
        <v>2005</v>
      </c>
      <c r="M4" s="162">
        <v>2006</v>
      </c>
      <c r="N4" s="162">
        <v>2007</v>
      </c>
      <c r="O4" s="162">
        <v>2008</v>
      </c>
      <c r="P4" s="162">
        <v>2009</v>
      </c>
      <c r="Q4" s="162">
        <v>2010</v>
      </c>
      <c r="R4" s="162">
        <v>2011</v>
      </c>
      <c r="S4" s="162">
        <v>2012</v>
      </c>
      <c r="T4" s="162">
        <v>2013</v>
      </c>
      <c r="U4" s="162">
        <v>2014</v>
      </c>
      <c r="V4" s="162">
        <v>2015</v>
      </c>
      <c r="W4" s="162">
        <v>2016</v>
      </c>
      <c r="X4" s="236">
        <v>2017</v>
      </c>
      <c r="Y4" s="236">
        <v>2018</v>
      </c>
      <c r="Z4" s="236">
        <v>2019</v>
      </c>
    </row>
    <row r="5" spans="2:29" ht="6.75" customHeight="1" x14ac:dyDescent="0.2">
      <c r="B5" s="78"/>
      <c r="C5" s="92"/>
      <c r="D5" s="92"/>
      <c r="E5" s="92"/>
      <c r="F5" s="79"/>
      <c r="G5" s="330"/>
      <c r="H5" s="78"/>
      <c r="I5" s="78"/>
      <c r="J5" s="78"/>
      <c r="K5" s="63"/>
      <c r="L5" s="154"/>
      <c r="M5" s="78"/>
      <c r="N5" s="78"/>
      <c r="O5" s="78"/>
      <c r="P5" s="78"/>
      <c r="Q5" s="78"/>
      <c r="R5" s="78"/>
      <c r="S5" s="78"/>
      <c r="T5" s="78"/>
      <c r="X5" s="34"/>
      <c r="Y5" s="34"/>
      <c r="Z5" s="34"/>
    </row>
    <row r="6" spans="2:29" x14ac:dyDescent="0.2">
      <c r="B6" s="98" t="s">
        <v>36</v>
      </c>
      <c r="C6" s="98"/>
      <c r="D6" s="98"/>
      <c r="E6" s="98"/>
      <c r="F6" s="99">
        <v>25529</v>
      </c>
      <c r="G6" s="332">
        <v>26044.465000000004</v>
      </c>
      <c r="H6" s="99">
        <v>26537.255999999998</v>
      </c>
      <c r="I6" s="99">
        <v>25271.719227000001</v>
      </c>
      <c r="J6" s="99">
        <v>25046.842879852557</v>
      </c>
      <c r="K6" s="64">
        <v>23957.311999999998</v>
      </c>
      <c r="L6" s="99">
        <v>21882.635448000001</v>
      </c>
      <c r="M6" s="99">
        <v>19604.601480000001</v>
      </c>
      <c r="N6" s="99">
        <v>17838</v>
      </c>
      <c r="O6" s="99">
        <v>16188</v>
      </c>
      <c r="P6" s="99">
        <v>15512</v>
      </c>
      <c r="Q6" s="99">
        <v>14417</v>
      </c>
      <c r="R6" s="99">
        <v>12956</v>
      </c>
      <c r="S6" s="99">
        <v>11443</v>
      </c>
      <c r="T6" s="99">
        <v>9793</v>
      </c>
      <c r="U6" s="99">
        <v>8805</v>
      </c>
      <c r="V6" s="99">
        <v>7426</v>
      </c>
      <c r="W6" s="99">
        <v>6482</v>
      </c>
      <c r="X6" s="215">
        <v>5486</v>
      </c>
      <c r="Y6" s="416">
        <v>4613</v>
      </c>
      <c r="Z6" s="215">
        <v>3960</v>
      </c>
      <c r="AA6" s="154"/>
      <c r="AC6" s="412"/>
    </row>
    <row r="7" spans="2:29" x14ac:dyDescent="0.2">
      <c r="B7" s="79"/>
      <c r="C7" s="100" t="s">
        <v>39</v>
      </c>
      <c r="D7" s="20"/>
      <c r="E7" s="101"/>
      <c r="F7" s="99" t="s">
        <v>84</v>
      </c>
      <c r="G7" s="332">
        <v>10525.735000000001</v>
      </c>
      <c r="H7" s="99">
        <v>10130.668</v>
      </c>
      <c r="I7" s="99">
        <v>9702.88904</v>
      </c>
      <c r="J7" s="99">
        <v>9479.2054050000097</v>
      </c>
      <c r="K7" s="64">
        <v>8773.6190000000006</v>
      </c>
      <c r="L7" s="99">
        <v>7956.2186480000009</v>
      </c>
      <c r="M7" s="99">
        <v>6905.8308800000004</v>
      </c>
      <c r="N7" s="99">
        <v>6369</v>
      </c>
      <c r="O7" s="99">
        <v>5729</v>
      </c>
      <c r="P7" s="99">
        <v>5841</v>
      </c>
      <c r="Q7" s="99">
        <v>5545</v>
      </c>
      <c r="R7" s="99">
        <v>5095</v>
      </c>
      <c r="S7" s="99">
        <v>4706</v>
      </c>
      <c r="T7" s="99">
        <v>4146</v>
      </c>
      <c r="U7" s="99">
        <v>3791</v>
      </c>
      <c r="V7" s="99">
        <v>3272</v>
      </c>
      <c r="W7" s="99">
        <v>2914</v>
      </c>
      <c r="X7" s="215">
        <v>2514</v>
      </c>
      <c r="Y7" s="416">
        <v>2165</v>
      </c>
      <c r="Z7" s="215">
        <v>1950</v>
      </c>
      <c r="AA7" s="154"/>
      <c r="AC7" s="412"/>
    </row>
    <row r="8" spans="2:29" x14ac:dyDescent="0.2">
      <c r="B8" s="103" t="s">
        <v>8</v>
      </c>
      <c r="C8" s="103"/>
      <c r="D8" s="103"/>
      <c r="E8" s="103"/>
      <c r="F8" s="99">
        <v>12658</v>
      </c>
      <c r="G8" s="332">
        <v>14407.446</v>
      </c>
      <c r="H8" s="99">
        <v>16247.664999999999</v>
      </c>
      <c r="I8" s="99">
        <v>16760.13004618854</v>
      </c>
      <c r="J8" s="99">
        <v>16708.725000000002</v>
      </c>
      <c r="K8" s="64">
        <v>16426.582225999999</v>
      </c>
      <c r="L8" s="99">
        <v>17184.636999999999</v>
      </c>
      <c r="M8" s="99">
        <v>17288.012999999995</v>
      </c>
      <c r="N8" s="99">
        <v>19252</v>
      </c>
      <c r="O8" s="99">
        <v>20381</v>
      </c>
      <c r="P8" s="99">
        <v>21663</v>
      </c>
      <c r="Q8" s="99">
        <v>24261</v>
      </c>
      <c r="R8" s="99">
        <v>25986</v>
      </c>
      <c r="S8" s="99">
        <v>27021</v>
      </c>
      <c r="T8" s="99">
        <v>28053</v>
      </c>
      <c r="U8" s="99">
        <v>28872</v>
      </c>
      <c r="V8" s="99">
        <v>29409</v>
      </c>
      <c r="W8" s="99">
        <v>29995</v>
      </c>
      <c r="X8" s="215">
        <v>30672</v>
      </c>
      <c r="Y8" s="416">
        <v>30749</v>
      </c>
      <c r="Z8" s="215">
        <v>30093</v>
      </c>
      <c r="AA8" s="154"/>
      <c r="AC8" s="412"/>
    </row>
    <row r="9" spans="2:29" x14ac:dyDescent="0.2">
      <c r="B9" s="104"/>
      <c r="C9" s="105" t="s">
        <v>39</v>
      </c>
      <c r="D9" s="106"/>
      <c r="E9" s="106"/>
      <c r="F9" s="107" t="s">
        <v>84</v>
      </c>
      <c r="G9" s="333">
        <v>7708.3690000000006</v>
      </c>
      <c r="H9" s="107">
        <v>7850.7759999999998</v>
      </c>
      <c r="I9" s="107">
        <v>7958.2534960971261</v>
      </c>
      <c r="J9" s="107">
        <v>7579.1620000000003</v>
      </c>
      <c r="K9" s="102">
        <v>7364.0042260000009</v>
      </c>
      <c r="L9" s="102">
        <v>7359.0739999999996</v>
      </c>
      <c r="M9" s="107">
        <v>7303.8510000000006</v>
      </c>
      <c r="N9" s="107">
        <v>7777</v>
      </c>
      <c r="O9" s="107">
        <v>7509</v>
      </c>
      <c r="P9" s="107">
        <v>7737</v>
      </c>
      <c r="Q9" s="107">
        <v>8430</v>
      </c>
      <c r="R9" s="107">
        <v>9124</v>
      </c>
      <c r="S9" s="107">
        <v>9457</v>
      </c>
      <c r="T9" s="107">
        <v>9509</v>
      </c>
      <c r="U9" s="107">
        <v>9398</v>
      </c>
      <c r="V9" s="107">
        <v>9168</v>
      </c>
      <c r="W9" s="107">
        <v>9160</v>
      </c>
      <c r="X9" s="216">
        <v>9268</v>
      </c>
      <c r="Y9" s="416">
        <v>9178</v>
      </c>
      <c r="Z9" s="216">
        <v>8851</v>
      </c>
      <c r="AA9" s="154"/>
      <c r="AC9" s="412"/>
    </row>
    <row r="10" spans="2:29" s="97" customFormat="1" x14ac:dyDescent="0.2">
      <c r="B10" s="104" t="s">
        <v>143</v>
      </c>
      <c r="C10" s="104"/>
      <c r="D10" s="104"/>
      <c r="E10" s="104"/>
      <c r="F10" s="99">
        <v>6536</v>
      </c>
      <c r="G10" s="332">
        <v>6261</v>
      </c>
      <c r="H10" s="99">
        <v>6746</v>
      </c>
      <c r="I10" s="99">
        <v>7147</v>
      </c>
      <c r="J10" s="99">
        <v>6875</v>
      </c>
      <c r="K10" s="64">
        <v>6531</v>
      </c>
      <c r="L10" s="64">
        <v>6692</v>
      </c>
      <c r="M10" s="99">
        <v>6343</v>
      </c>
      <c r="N10" s="99">
        <v>5858.9057999999995</v>
      </c>
      <c r="O10" s="99">
        <v>5125.732258</v>
      </c>
      <c r="P10" s="99">
        <v>4169.0370000000003</v>
      </c>
      <c r="Q10" s="99">
        <v>3377.7721000000001</v>
      </c>
      <c r="R10" s="99">
        <v>2810.8580000000002</v>
      </c>
      <c r="S10" s="99">
        <v>2360.4249999999997</v>
      </c>
      <c r="T10" s="99">
        <v>1655.9280000000003</v>
      </c>
      <c r="U10" s="99">
        <v>1208.2919999999999</v>
      </c>
      <c r="V10" s="99">
        <v>1184.2470000000001</v>
      </c>
      <c r="W10" s="99">
        <v>1158.0170000000001</v>
      </c>
      <c r="X10" s="215">
        <v>1130.8009999999999</v>
      </c>
      <c r="Y10" s="215">
        <v>1181.5771</v>
      </c>
      <c r="Z10" s="215">
        <v>1156</v>
      </c>
      <c r="AA10" s="154"/>
      <c r="AC10" s="412"/>
    </row>
    <row r="11" spans="2:29" s="97" customFormat="1" x14ac:dyDescent="0.2">
      <c r="B11" s="104" t="s">
        <v>116</v>
      </c>
      <c r="C11" s="104"/>
      <c r="D11" s="104"/>
      <c r="E11" s="104"/>
      <c r="F11" s="99" t="s">
        <v>84</v>
      </c>
      <c r="G11" s="332" t="s">
        <v>84</v>
      </c>
      <c r="H11" s="99" t="s">
        <v>84</v>
      </c>
      <c r="I11" s="99" t="s">
        <v>84</v>
      </c>
      <c r="J11" s="99" t="s">
        <v>84</v>
      </c>
      <c r="K11" s="64">
        <v>6697</v>
      </c>
      <c r="L11" s="63">
        <v>7250</v>
      </c>
      <c r="M11" s="63">
        <v>8050</v>
      </c>
      <c r="N11" s="63">
        <v>8337</v>
      </c>
      <c r="O11" s="63">
        <v>8805</v>
      </c>
      <c r="P11" s="63">
        <v>8796</v>
      </c>
      <c r="Q11" s="63">
        <v>8545</v>
      </c>
      <c r="R11" s="63">
        <v>8590</v>
      </c>
      <c r="S11" s="63">
        <v>8717</v>
      </c>
      <c r="T11" s="63">
        <v>9053</v>
      </c>
      <c r="U11" s="63">
        <v>9489</v>
      </c>
      <c r="V11" s="63">
        <v>10349</v>
      </c>
      <c r="W11" s="64">
        <v>11202</v>
      </c>
      <c r="X11" s="64">
        <v>11915</v>
      </c>
      <c r="Y11" s="416">
        <v>12168</v>
      </c>
      <c r="Z11" s="215">
        <v>13198</v>
      </c>
      <c r="AA11" s="154"/>
      <c r="AC11" s="412"/>
    </row>
    <row r="12" spans="2:29" s="97" customFormat="1" x14ac:dyDescent="0.2">
      <c r="B12" s="104" t="s">
        <v>43</v>
      </c>
      <c r="C12" s="104"/>
      <c r="D12" s="104"/>
      <c r="E12" s="104"/>
      <c r="F12" s="99">
        <v>9279</v>
      </c>
      <c r="G12" s="332">
        <v>12939</v>
      </c>
      <c r="H12" s="99">
        <v>14673</v>
      </c>
      <c r="I12" s="99">
        <v>14106</v>
      </c>
      <c r="J12" s="99">
        <v>14569</v>
      </c>
      <c r="K12" s="64">
        <v>9376</v>
      </c>
      <c r="L12" s="64">
        <v>9089</v>
      </c>
      <c r="M12" s="99">
        <v>11080</v>
      </c>
      <c r="N12" s="99">
        <v>12738.094200000007</v>
      </c>
      <c r="O12" s="99">
        <v>13910.267741999996</v>
      </c>
      <c r="P12" s="99">
        <v>16577.963000000003</v>
      </c>
      <c r="Q12" s="99">
        <v>18450.227899999998</v>
      </c>
      <c r="R12" s="99">
        <v>19946.141999999993</v>
      </c>
      <c r="S12" s="99">
        <v>17941.875</v>
      </c>
      <c r="T12" s="99">
        <v>18059.872000000003</v>
      </c>
      <c r="U12" s="99">
        <v>20418.508000000002</v>
      </c>
      <c r="V12" s="99">
        <v>22000.752999999997</v>
      </c>
      <c r="W12" s="99">
        <v>22871.782999999996</v>
      </c>
      <c r="X12" s="215">
        <v>26086.298999999999</v>
      </c>
      <c r="Y12" s="416">
        <v>22429.62289999998</v>
      </c>
      <c r="Z12" s="215">
        <v>21002.399999999994</v>
      </c>
      <c r="AC12" s="412"/>
    </row>
    <row r="13" spans="2:29" s="97" customFormat="1" x14ac:dyDescent="0.2">
      <c r="B13" s="104" t="s">
        <v>144</v>
      </c>
      <c r="C13" s="104"/>
      <c r="D13" s="104"/>
      <c r="E13" s="104"/>
      <c r="F13" s="99">
        <v>2441</v>
      </c>
      <c r="G13" s="332">
        <v>4043</v>
      </c>
      <c r="H13" s="99">
        <v>4468</v>
      </c>
      <c r="I13" s="99">
        <v>3549</v>
      </c>
      <c r="J13" s="99">
        <v>3415</v>
      </c>
      <c r="K13" s="64">
        <v>2251</v>
      </c>
      <c r="L13" s="64">
        <v>3195</v>
      </c>
      <c r="M13" s="99">
        <v>7579</v>
      </c>
      <c r="N13" s="99">
        <v>7404</v>
      </c>
      <c r="O13" s="99">
        <v>7706</v>
      </c>
      <c r="P13" s="99">
        <v>7759</v>
      </c>
      <c r="Q13" s="99">
        <v>8410</v>
      </c>
      <c r="R13" s="99">
        <v>8751</v>
      </c>
      <c r="S13" s="99">
        <v>9069</v>
      </c>
      <c r="T13" s="99">
        <v>9196</v>
      </c>
      <c r="U13" s="99">
        <v>9261</v>
      </c>
      <c r="V13" s="99">
        <v>9739</v>
      </c>
      <c r="W13" s="99">
        <v>9846</v>
      </c>
      <c r="X13" s="215">
        <v>10194</v>
      </c>
      <c r="Y13" s="416">
        <v>10058</v>
      </c>
      <c r="Z13" s="215">
        <v>9620</v>
      </c>
      <c r="AC13" s="412"/>
    </row>
    <row r="14" spans="2:29" s="97" customFormat="1" x14ac:dyDescent="0.2">
      <c r="B14" s="104" t="s">
        <v>25</v>
      </c>
      <c r="C14" s="58"/>
      <c r="D14" s="58"/>
      <c r="E14" s="58"/>
      <c r="F14" s="99">
        <v>5195</v>
      </c>
      <c r="G14" s="332">
        <v>4232</v>
      </c>
      <c r="H14" s="99">
        <v>5073</v>
      </c>
      <c r="I14" s="99">
        <v>9133</v>
      </c>
      <c r="J14" s="99">
        <v>8687</v>
      </c>
      <c r="K14" s="64">
        <v>8831</v>
      </c>
      <c r="L14" s="64">
        <v>8373</v>
      </c>
      <c r="M14" s="99">
        <v>8167</v>
      </c>
      <c r="N14" s="99">
        <v>10298</v>
      </c>
      <c r="O14" s="99">
        <v>8379</v>
      </c>
      <c r="P14" s="99">
        <v>9514</v>
      </c>
      <c r="Q14" s="99">
        <v>9856</v>
      </c>
      <c r="R14" s="99">
        <v>9693</v>
      </c>
      <c r="S14" s="99">
        <v>12739.7</v>
      </c>
      <c r="T14" s="99">
        <v>12330.7</v>
      </c>
      <c r="U14" s="99">
        <v>12991.2</v>
      </c>
      <c r="V14" s="99">
        <v>14769</v>
      </c>
      <c r="W14" s="99">
        <v>14487.3</v>
      </c>
      <c r="X14" s="215">
        <v>15083.9</v>
      </c>
      <c r="Y14" s="215">
        <v>16944.900000000001</v>
      </c>
      <c r="Z14" s="215">
        <v>16125.8</v>
      </c>
      <c r="AC14" s="412"/>
    </row>
    <row r="15" spans="2:29" s="97" customFormat="1" x14ac:dyDescent="0.2">
      <c r="B15" s="108" t="s">
        <v>27</v>
      </c>
      <c r="C15" s="108"/>
      <c r="D15" s="108"/>
      <c r="E15" s="108"/>
      <c r="F15" s="158">
        <v>61638</v>
      </c>
      <c r="G15" s="336">
        <v>67926</v>
      </c>
      <c r="H15" s="158">
        <v>73745</v>
      </c>
      <c r="I15" s="158">
        <v>75967</v>
      </c>
      <c r="J15" s="158">
        <v>75302</v>
      </c>
      <c r="K15" s="15">
        <v>74070</v>
      </c>
      <c r="L15" s="15">
        <v>73667</v>
      </c>
      <c r="M15" s="158">
        <v>78112</v>
      </c>
      <c r="N15" s="158">
        <v>81726</v>
      </c>
      <c r="O15" s="158">
        <v>80495</v>
      </c>
      <c r="P15" s="158">
        <v>83991</v>
      </c>
      <c r="Q15" s="158">
        <v>87317</v>
      </c>
      <c r="R15" s="158">
        <v>88733</v>
      </c>
      <c r="S15" s="158">
        <v>89292</v>
      </c>
      <c r="T15" s="158">
        <v>88141.5</v>
      </c>
      <c r="U15" s="158">
        <v>91045</v>
      </c>
      <c r="V15" s="158">
        <v>94877</v>
      </c>
      <c r="W15" s="158">
        <v>96042.1</v>
      </c>
      <c r="X15" s="217">
        <v>100568</v>
      </c>
      <c r="Y15" s="417">
        <v>98144.099999999991</v>
      </c>
      <c r="Z15" s="217">
        <v>95155.199999999997</v>
      </c>
      <c r="AC15" s="412"/>
    </row>
    <row r="16" spans="2:29" s="97" customFormat="1" x14ac:dyDescent="0.2">
      <c r="B16" s="104" t="s">
        <v>9</v>
      </c>
      <c r="C16" s="20"/>
      <c r="D16" s="20"/>
      <c r="E16" s="20"/>
      <c r="F16" s="99">
        <v>2368</v>
      </c>
      <c r="G16" s="332">
        <v>2988</v>
      </c>
      <c r="H16" s="99">
        <v>2844</v>
      </c>
      <c r="I16" s="99">
        <v>241.9</v>
      </c>
      <c r="J16" s="99">
        <v>140</v>
      </c>
      <c r="K16" s="64">
        <v>374</v>
      </c>
      <c r="L16" s="64">
        <v>1142</v>
      </c>
      <c r="M16" s="99">
        <v>2026</v>
      </c>
      <c r="N16" s="99">
        <v>2431</v>
      </c>
      <c r="O16" s="99">
        <v>1232</v>
      </c>
      <c r="P16" s="99">
        <v>1812</v>
      </c>
      <c r="Q16" s="99">
        <v>1649</v>
      </c>
      <c r="R16" s="99">
        <v>703</v>
      </c>
      <c r="S16" s="99">
        <v>630.6</v>
      </c>
      <c r="T16" s="99">
        <v>568.29999999999995</v>
      </c>
      <c r="U16" s="99">
        <v>646.79999999999995</v>
      </c>
      <c r="V16" s="99">
        <v>918</v>
      </c>
      <c r="W16" s="99">
        <v>465.2</v>
      </c>
      <c r="X16" s="215">
        <v>1619.3</v>
      </c>
      <c r="Y16" s="215">
        <v>1137.8</v>
      </c>
      <c r="Z16" s="215">
        <v>1172.3</v>
      </c>
      <c r="AC16" s="412"/>
    </row>
    <row r="17" spans="2:29" s="97" customFormat="1" x14ac:dyDescent="0.2">
      <c r="B17" s="109" t="s">
        <v>37</v>
      </c>
      <c r="C17" s="109"/>
      <c r="D17" s="109"/>
      <c r="E17" s="109"/>
      <c r="F17" s="110">
        <v>64006</v>
      </c>
      <c r="G17" s="334">
        <v>70914</v>
      </c>
      <c r="H17" s="110">
        <v>76589</v>
      </c>
      <c r="I17" s="110">
        <v>76208.899999999994</v>
      </c>
      <c r="J17" s="110">
        <v>75442</v>
      </c>
      <c r="K17" s="111">
        <v>74444</v>
      </c>
      <c r="L17" s="111">
        <v>74809</v>
      </c>
      <c r="M17" s="110">
        <v>80138</v>
      </c>
      <c r="N17" s="110">
        <v>84157</v>
      </c>
      <c r="O17" s="110">
        <v>81727</v>
      </c>
      <c r="P17" s="110">
        <v>85803</v>
      </c>
      <c r="Q17" s="110">
        <v>88966</v>
      </c>
      <c r="R17" s="110">
        <v>89436</v>
      </c>
      <c r="S17" s="110">
        <v>89922.5</v>
      </c>
      <c r="T17" s="110">
        <v>88709.8</v>
      </c>
      <c r="U17" s="110">
        <v>91692.4</v>
      </c>
      <c r="V17" s="110">
        <v>95795</v>
      </c>
      <c r="W17" s="110">
        <v>96507.3</v>
      </c>
      <c r="X17" s="110">
        <v>102187.3</v>
      </c>
      <c r="Y17" s="418">
        <v>99281.9</v>
      </c>
      <c r="Z17" s="334">
        <v>96327.5</v>
      </c>
      <c r="AC17" s="412"/>
    </row>
    <row r="18" spans="2:29" x14ac:dyDescent="0.2">
      <c r="B18" s="42" t="s">
        <v>148</v>
      </c>
    </row>
    <row r="19" spans="2:29" x14ac:dyDescent="0.2">
      <c r="C19" s="295"/>
      <c r="H19" s="166"/>
      <c r="I19" s="166"/>
      <c r="J19" s="166"/>
      <c r="K19" s="166"/>
      <c r="L19" s="218"/>
      <c r="M19" s="218"/>
      <c r="N19" s="218"/>
      <c r="O19" s="218"/>
      <c r="P19" s="218"/>
      <c r="Q19" s="304"/>
      <c r="R19" s="218"/>
      <c r="S19" s="218"/>
      <c r="T19" s="218"/>
      <c r="U19" s="218"/>
      <c r="V19" s="218"/>
      <c r="W19" s="218"/>
      <c r="X19" s="218"/>
      <c r="Y19" s="218"/>
      <c r="Z19" s="218"/>
    </row>
    <row r="20" spans="2:29" x14ac:dyDescent="0.2"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</row>
    <row r="24" spans="2:29" x14ac:dyDescent="0.2">
      <c r="X24" s="327"/>
      <c r="Y24" s="327"/>
    </row>
    <row r="25" spans="2:29" x14ac:dyDescent="0.2">
      <c r="W25" s="104"/>
      <c r="X25" s="327"/>
      <c r="Y25" s="327"/>
    </row>
    <row r="26" spans="2:29" x14ac:dyDescent="0.2">
      <c r="X26" s="327"/>
      <c r="Y26" s="327"/>
    </row>
    <row r="27" spans="2:29" x14ac:dyDescent="0.2">
      <c r="X27" s="327"/>
      <c r="Y27" s="327"/>
    </row>
    <row r="28" spans="2:29" x14ac:dyDescent="0.2">
      <c r="X28" s="327"/>
    </row>
    <row r="29" spans="2:29" x14ac:dyDescent="0.2">
      <c r="X29" s="327"/>
      <c r="Y29" s="327"/>
    </row>
  </sheetData>
  <mergeCells count="1">
    <mergeCell ref="F3:W3"/>
  </mergeCells>
  <phoneticPr fontId="0" type="noConversion"/>
  <pageMargins left="0.47244094488188981" right="0.51181102362204722" top="0.70866141732283472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41"/>
  <dimension ref="B1:U21"/>
  <sheetViews>
    <sheetView showGridLines="0" zoomScaleNormal="100" workbookViewId="0"/>
  </sheetViews>
  <sheetFormatPr defaultColWidth="9.140625" defaultRowHeight="12.75" outlineLevelCol="1" x14ac:dyDescent="0.2"/>
  <cols>
    <col min="1" max="1" width="2" style="20" customWidth="1"/>
    <col min="2" max="2" width="53" style="20" customWidth="1"/>
    <col min="3" max="6" width="7" style="20" hidden="1" customWidth="1" outlineLevel="1"/>
    <col min="7" max="8" width="7" style="20" hidden="1" customWidth="1"/>
    <col min="9" max="17" width="7" style="20" customWidth="1"/>
    <col min="18" max="19" width="6.5703125" style="20" bestFit="1" customWidth="1"/>
    <col min="20" max="16384" width="9.140625" style="20"/>
  </cols>
  <sheetData>
    <row r="1" spans="2:21" ht="7.5" customHeight="1" x14ac:dyDescent="0.2"/>
    <row r="2" spans="2:21" ht="15" customHeight="1" x14ac:dyDescent="0.2">
      <c r="B2" s="69" t="s">
        <v>233</v>
      </c>
      <c r="C2" s="69"/>
      <c r="D2" s="364"/>
      <c r="M2" s="31"/>
    </row>
    <row r="3" spans="2:21" ht="12.75" customHeight="1" x14ac:dyDescent="0.2">
      <c r="B3" s="144" t="s">
        <v>234</v>
      </c>
      <c r="C3" s="144"/>
      <c r="D3" s="368"/>
      <c r="F3" s="33"/>
      <c r="K3" s="154"/>
      <c r="L3" s="251"/>
      <c r="M3" s="251"/>
      <c r="N3" s="251"/>
      <c r="O3" s="251"/>
    </row>
    <row r="4" spans="2:21" s="52" customFormat="1" ht="14.1" customHeight="1" x14ac:dyDescent="0.2">
      <c r="B4" s="67"/>
      <c r="C4" s="71">
        <v>2003</v>
      </c>
      <c r="D4" s="365">
        <v>2004</v>
      </c>
      <c r="E4" s="71">
        <v>2005</v>
      </c>
      <c r="F4" s="71">
        <v>2006</v>
      </c>
      <c r="G4" s="71">
        <v>2007</v>
      </c>
      <c r="H4" s="71">
        <v>2008</v>
      </c>
      <c r="I4" s="71">
        <v>2009</v>
      </c>
      <c r="J4" s="71">
        <v>2010</v>
      </c>
      <c r="K4" s="71">
        <v>2011</v>
      </c>
      <c r="L4" s="71">
        <v>2012</v>
      </c>
      <c r="M4" s="71">
        <v>2013</v>
      </c>
      <c r="N4" s="71">
        <v>2014</v>
      </c>
      <c r="O4" s="71">
        <v>2015</v>
      </c>
      <c r="P4" s="71">
        <v>2016</v>
      </c>
      <c r="Q4" s="71">
        <v>2017</v>
      </c>
      <c r="R4" s="71">
        <v>2018</v>
      </c>
      <c r="S4" s="365">
        <v>2019</v>
      </c>
      <c r="T4" s="289"/>
      <c r="U4" s="289"/>
    </row>
    <row r="5" spans="2:21" ht="13.5" customHeight="1" x14ac:dyDescent="0.2">
      <c r="B5" s="382" t="s">
        <v>198</v>
      </c>
      <c r="C5" s="25">
        <v>3300</v>
      </c>
      <c r="D5" s="25">
        <v>5862</v>
      </c>
      <c r="E5" s="239">
        <v>4264</v>
      </c>
      <c r="F5" s="239">
        <v>4307</v>
      </c>
      <c r="G5" s="239">
        <v>4296</v>
      </c>
      <c r="H5" s="239">
        <v>4986</v>
      </c>
      <c r="I5" s="239">
        <v>4305</v>
      </c>
      <c r="J5" s="239">
        <v>2325</v>
      </c>
      <c r="K5" s="239">
        <v>2887</v>
      </c>
      <c r="L5" s="239">
        <v>4279</v>
      </c>
      <c r="M5" s="239">
        <v>3958</v>
      </c>
      <c r="N5" s="239">
        <v>4720</v>
      </c>
      <c r="O5" s="239">
        <v>5739</v>
      </c>
      <c r="P5" s="239">
        <v>7174</v>
      </c>
      <c r="Q5" s="239">
        <v>892</v>
      </c>
      <c r="R5" s="239">
        <v>866</v>
      </c>
      <c r="S5" s="239">
        <v>525.5</v>
      </c>
    </row>
    <row r="6" spans="2:21" ht="13.5" customHeight="1" x14ac:dyDescent="0.2">
      <c r="B6" s="297" t="s">
        <v>112</v>
      </c>
      <c r="C6" s="8">
        <v>5179</v>
      </c>
      <c r="D6" s="8">
        <v>3892</v>
      </c>
      <c r="E6" s="326">
        <v>2927</v>
      </c>
      <c r="F6" s="326">
        <v>2166</v>
      </c>
      <c r="G6" s="326">
        <v>3227</v>
      </c>
      <c r="H6" s="326">
        <v>3336</v>
      </c>
      <c r="I6" s="326">
        <v>2017</v>
      </c>
      <c r="J6" s="326">
        <v>1793</v>
      </c>
      <c r="K6" s="326">
        <v>5119</v>
      </c>
      <c r="L6" s="326">
        <v>3466</v>
      </c>
      <c r="M6" s="326">
        <v>3446</v>
      </c>
      <c r="N6" s="326">
        <v>2778</v>
      </c>
      <c r="O6" s="326">
        <v>2607</v>
      </c>
      <c r="P6" s="326">
        <v>1958</v>
      </c>
      <c r="Q6" s="326">
        <v>1861</v>
      </c>
      <c r="R6" s="326">
        <v>1571</v>
      </c>
      <c r="S6" s="326">
        <v>1630.9</v>
      </c>
    </row>
    <row r="7" spans="2:21" s="30" customFormat="1" ht="14.1" customHeight="1" x14ac:dyDescent="0.2">
      <c r="B7" s="68" t="s">
        <v>111</v>
      </c>
      <c r="C7" s="362">
        <v>4312</v>
      </c>
      <c r="D7" s="362">
        <v>2661</v>
      </c>
      <c r="E7" s="362">
        <v>1883</v>
      </c>
      <c r="F7" s="362">
        <v>1100</v>
      </c>
      <c r="G7" s="362">
        <v>1922</v>
      </c>
      <c r="H7" s="362">
        <v>1599</v>
      </c>
      <c r="I7" s="362">
        <v>1313</v>
      </c>
      <c r="J7" s="362">
        <v>1280</v>
      </c>
      <c r="K7" s="362">
        <v>1045</v>
      </c>
      <c r="L7" s="362">
        <v>1118</v>
      </c>
      <c r="M7" s="362">
        <v>904</v>
      </c>
      <c r="N7" s="362">
        <v>766</v>
      </c>
      <c r="O7" s="362">
        <v>763</v>
      </c>
      <c r="P7" s="362">
        <v>587</v>
      </c>
      <c r="Q7" s="362" t="s">
        <v>84</v>
      </c>
      <c r="R7" s="362" t="s">
        <v>84</v>
      </c>
      <c r="S7" s="362"/>
      <c r="T7" s="390"/>
      <c r="U7" s="390"/>
    </row>
    <row r="8" spans="2:21" s="30" customFormat="1" ht="14.1" customHeight="1" x14ac:dyDescent="0.2">
      <c r="B8" s="28" t="s">
        <v>110</v>
      </c>
      <c r="C8" s="362" t="s">
        <v>84</v>
      </c>
      <c r="D8" s="362" t="s">
        <v>84</v>
      </c>
      <c r="E8" s="362" t="s">
        <v>84</v>
      </c>
      <c r="F8" s="362" t="s">
        <v>84</v>
      </c>
      <c r="G8" s="362" t="s">
        <v>84</v>
      </c>
      <c r="H8" s="362" t="s">
        <v>84</v>
      </c>
      <c r="I8" s="362" t="s">
        <v>84</v>
      </c>
      <c r="J8" s="362" t="s">
        <v>84</v>
      </c>
      <c r="K8" s="362">
        <v>1223</v>
      </c>
      <c r="L8" s="362">
        <v>1019</v>
      </c>
      <c r="M8" s="362">
        <v>934</v>
      </c>
      <c r="N8" s="362">
        <v>563</v>
      </c>
      <c r="O8" s="362">
        <v>600</v>
      </c>
      <c r="P8" s="362">
        <v>1368</v>
      </c>
      <c r="Q8" s="362" t="s">
        <v>84</v>
      </c>
      <c r="R8" s="362" t="s">
        <v>84</v>
      </c>
      <c r="S8" s="362"/>
      <c r="T8" s="390"/>
      <c r="U8" s="390"/>
    </row>
    <row r="9" spans="2:21" s="30" customFormat="1" ht="14.1" customHeight="1" x14ac:dyDescent="0.2">
      <c r="B9" s="310" t="s">
        <v>118</v>
      </c>
      <c r="C9" s="27" t="s">
        <v>84</v>
      </c>
      <c r="D9" s="27" t="s">
        <v>84</v>
      </c>
      <c r="E9" s="27">
        <v>1179</v>
      </c>
      <c r="F9" s="240">
        <v>2828</v>
      </c>
      <c r="G9" s="240">
        <v>1829</v>
      </c>
      <c r="H9" s="240">
        <v>1005</v>
      </c>
      <c r="I9" s="240">
        <v>1821</v>
      </c>
      <c r="J9" s="240">
        <v>1247</v>
      </c>
      <c r="K9" s="240">
        <v>1093</v>
      </c>
      <c r="L9" s="240">
        <v>1049</v>
      </c>
      <c r="M9" s="240">
        <v>1143</v>
      </c>
      <c r="N9" s="240">
        <v>2173</v>
      </c>
      <c r="O9" s="240">
        <v>3418</v>
      </c>
      <c r="P9" s="240">
        <v>5632</v>
      </c>
      <c r="Q9" s="240">
        <v>11845</v>
      </c>
      <c r="R9" s="240">
        <v>10217</v>
      </c>
      <c r="S9" s="240">
        <v>9830.9</v>
      </c>
      <c r="T9" s="390"/>
      <c r="U9" s="390"/>
    </row>
    <row r="10" spans="2:21" ht="14.1" customHeight="1" x14ac:dyDescent="0.2">
      <c r="B10" s="26" t="s">
        <v>20</v>
      </c>
      <c r="C10" s="8">
        <v>1085</v>
      </c>
      <c r="D10" s="8">
        <v>1047</v>
      </c>
      <c r="E10" s="326">
        <v>409</v>
      </c>
      <c r="F10" s="326">
        <v>505</v>
      </c>
      <c r="G10" s="326">
        <v>186</v>
      </c>
      <c r="H10" s="326">
        <v>197</v>
      </c>
      <c r="I10" s="326">
        <v>207</v>
      </c>
      <c r="J10" s="326">
        <v>312</v>
      </c>
      <c r="K10" s="326">
        <v>314</v>
      </c>
      <c r="L10" s="326">
        <v>803</v>
      </c>
      <c r="M10" s="326">
        <v>808</v>
      </c>
      <c r="N10" s="326">
        <v>1102</v>
      </c>
      <c r="O10" s="326">
        <v>716</v>
      </c>
      <c r="P10" s="326">
        <v>742</v>
      </c>
      <c r="Q10" s="326">
        <v>735</v>
      </c>
      <c r="R10" s="326">
        <v>370</v>
      </c>
      <c r="S10" s="326">
        <v>473.5</v>
      </c>
    </row>
    <row r="11" spans="2:21" ht="14.1" customHeight="1" x14ac:dyDescent="0.2">
      <c r="B11" s="26" t="s">
        <v>21</v>
      </c>
      <c r="C11" s="51">
        <v>2182</v>
      </c>
      <c r="D11" s="51">
        <v>791</v>
      </c>
      <c r="E11" s="243">
        <v>53</v>
      </c>
      <c r="F11" s="241">
        <v>392</v>
      </c>
      <c r="G11" s="241">
        <v>1160</v>
      </c>
      <c r="H11" s="241">
        <v>165</v>
      </c>
      <c r="I11" s="241">
        <v>751</v>
      </c>
      <c r="J11" s="241">
        <v>1345</v>
      </c>
      <c r="K11" s="241">
        <v>81</v>
      </c>
      <c r="L11" s="241">
        <v>25</v>
      </c>
      <c r="M11" s="241">
        <v>380</v>
      </c>
      <c r="N11" s="241">
        <v>98</v>
      </c>
      <c r="O11" s="241">
        <v>8</v>
      </c>
      <c r="P11" s="241">
        <v>203</v>
      </c>
      <c r="Q11" s="241">
        <v>2171</v>
      </c>
      <c r="R11" s="241">
        <v>2462</v>
      </c>
      <c r="S11" s="241">
        <v>2021.9</v>
      </c>
    </row>
    <row r="12" spans="2:21" s="30" customFormat="1" ht="14.1" customHeight="1" x14ac:dyDescent="0.2">
      <c r="B12" s="48" t="s">
        <v>22</v>
      </c>
      <c r="C12" s="360">
        <v>11746</v>
      </c>
      <c r="D12" s="360">
        <v>11592</v>
      </c>
      <c r="E12" s="360">
        <v>8832</v>
      </c>
      <c r="F12" s="360">
        <v>10198</v>
      </c>
      <c r="G12" s="360">
        <v>10698</v>
      </c>
      <c r="H12" s="360">
        <v>9689</v>
      </c>
      <c r="I12" s="360">
        <v>9101</v>
      </c>
      <c r="J12" s="360">
        <v>7022</v>
      </c>
      <c r="K12" s="360">
        <v>9494</v>
      </c>
      <c r="L12" s="360">
        <v>9622</v>
      </c>
      <c r="M12" s="360">
        <v>9736</v>
      </c>
      <c r="N12" s="360">
        <v>10871</v>
      </c>
      <c r="O12" s="360">
        <v>12488</v>
      </c>
      <c r="P12" s="360">
        <v>15709</v>
      </c>
      <c r="Q12" s="360">
        <v>17504</v>
      </c>
      <c r="R12" s="360">
        <v>15485</v>
      </c>
      <c r="S12" s="360">
        <v>14482.5</v>
      </c>
      <c r="T12" s="390"/>
      <c r="U12" s="390"/>
    </row>
    <row r="13" spans="2:21" s="307" customFormat="1" ht="14.1" customHeight="1" x14ac:dyDescent="0.2">
      <c r="B13" s="42" t="s">
        <v>183</v>
      </c>
      <c r="C13" s="309"/>
      <c r="D13" s="373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T13" s="390"/>
      <c r="U13" s="390"/>
    </row>
    <row r="14" spans="2:21" ht="12.95" customHeight="1" x14ac:dyDescent="0.2">
      <c r="B14" s="433"/>
      <c r="C14" s="433"/>
      <c r="D14" s="433"/>
      <c r="E14" s="434"/>
      <c r="F14" s="434"/>
      <c r="J14" s="50"/>
      <c r="S14" s="154"/>
    </row>
    <row r="15" spans="2:21" ht="12.95" customHeight="1" x14ac:dyDescent="0.2">
      <c r="B15" s="61"/>
      <c r="C15" s="61"/>
      <c r="D15" s="361"/>
      <c r="T15" s="307"/>
      <c r="U15" s="307"/>
    </row>
    <row r="19" spans="2:2" x14ac:dyDescent="0.2">
      <c r="B19" s="410"/>
    </row>
    <row r="21" spans="2:2" x14ac:dyDescent="0.2">
      <c r="B21" s="154"/>
    </row>
  </sheetData>
  <mergeCells count="1">
    <mergeCell ref="B14:F14"/>
  </mergeCells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4"/>
  <dimension ref="A1:K29"/>
  <sheetViews>
    <sheetView showGridLines="0" zoomScaleNormal="100" workbookViewId="0"/>
  </sheetViews>
  <sheetFormatPr defaultColWidth="9.140625" defaultRowHeight="12.75" x14ac:dyDescent="0.2"/>
  <cols>
    <col min="1" max="1" width="1.85546875" style="5" customWidth="1"/>
    <col min="2" max="2" width="48" style="5" customWidth="1"/>
    <col min="3" max="7" width="8.85546875" style="5" customWidth="1"/>
    <col min="8" max="8" width="1.85546875" style="5" customWidth="1"/>
    <col min="9" max="9" width="9.140625" style="5"/>
    <col min="10" max="10" width="10.42578125" style="5" bestFit="1" customWidth="1"/>
    <col min="11" max="11" width="9.7109375" style="5" customWidth="1"/>
    <col min="12" max="16384" width="9.140625" style="5"/>
  </cols>
  <sheetData>
    <row r="1" spans="1:11" x14ac:dyDescent="0.2">
      <c r="A1" s="20"/>
      <c r="B1" s="17"/>
      <c r="C1" s="20"/>
      <c r="D1" s="20"/>
      <c r="E1" s="20"/>
      <c r="F1" s="20"/>
      <c r="G1" s="20"/>
      <c r="H1" s="20"/>
      <c r="I1" s="20"/>
      <c r="J1" s="20"/>
    </row>
    <row r="2" spans="1:11" x14ac:dyDescent="0.2">
      <c r="A2" s="20"/>
      <c r="B2" s="52" t="s">
        <v>164</v>
      </c>
      <c r="C2" s="20"/>
      <c r="D2" s="20"/>
      <c r="E2" s="20"/>
      <c r="F2" s="20"/>
      <c r="G2" s="20"/>
      <c r="H2" s="20"/>
      <c r="I2" s="20"/>
      <c r="J2" s="20"/>
    </row>
    <row r="3" spans="1:11" ht="15" customHeight="1" x14ac:dyDescent="0.2">
      <c r="A3" s="20"/>
      <c r="B3" s="226" t="s">
        <v>165</v>
      </c>
      <c r="C3" s="121"/>
      <c r="D3" s="121"/>
      <c r="E3" s="121"/>
      <c r="F3" s="121"/>
      <c r="G3" s="48"/>
      <c r="H3" s="227"/>
      <c r="I3" s="20"/>
      <c r="J3" s="52"/>
    </row>
    <row r="4" spans="1:11" s="122" customFormat="1" ht="19.5" customHeight="1" x14ac:dyDescent="0.2">
      <c r="A4" s="202"/>
      <c r="B4" s="367"/>
      <c r="C4" s="355" t="s">
        <v>40</v>
      </c>
      <c r="D4" s="355"/>
      <c r="E4" s="355"/>
      <c r="F4" s="355"/>
      <c r="G4" s="355"/>
      <c r="H4" s="118"/>
      <c r="I4" s="202"/>
      <c r="J4" s="202"/>
      <c r="K4" s="123"/>
    </row>
    <row r="5" spans="1:11" s="122" customFormat="1" ht="14.25" customHeight="1" x14ac:dyDescent="0.2">
      <c r="A5" s="202"/>
      <c r="B5" s="354" t="s">
        <v>163</v>
      </c>
      <c r="C5" s="374" t="s">
        <v>102</v>
      </c>
      <c r="D5" s="435" t="s">
        <v>103</v>
      </c>
      <c r="E5" s="435"/>
      <c r="F5" s="435"/>
      <c r="G5" s="374" t="s">
        <v>0</v>
      </c>
      <c r="H5" s="146"/>
      <c r="I5" s="202" t="s">
        <v>19</v>
      </c>
      <c r="J5" s="202"/>
    </row>
    <row r="6" spans="1:11" x14ac:dyDescent="0.2">
      <c r="A6" s="20"/>
      <c r="B6" s="382" t="s">
        <v>149</v>
      </c>
      <c r="C6" s="152">
        <v>159</v>
      </c>
      <c r="D6" s="152">
        <v>15</v>
      </c>
      <c r="E6" s="152">
        <v>14</v>
      </c>
      <c r="F6" s="152">
        <v>5</v>
      </c>
      <c r="G6" s="152">
        <v>193</v>
      </c>
      <c r="H6" s="204"/>
      <c r="I6" s="20"/>
      <c r="J6" s="20"/>
    </row>
    <row r="7" spans="1:11" x14ac:dyDescent="0.2">
      <c r="A7" s="20"/>
      <c r="B7" s="353" t="s">
        <v>122</v>
      </c>
      <c r="C7" s="152">
        <v>38</v>
      </c>
      <c r="D7" s="152">
        <v>4</v>
      </c>
      <c r="E7" s="152">
        <v>3</v>
      </c>
      <c r="F7" s="152">
        <v>7</v>
      </c>
      <c r="G7" s="152">
        <v>52</v>
      </c>
      <c r="H7" s="228"/>
      <c r="I7" s="20"/>
      <c r="J7" s="20"/>
    </row>
    <row r="8" spans="1:11" x14ac:dyDescent="0.2">
      <c r="A8" s="20"/>
      <c r="B8" s="353" t="s">
        <v>123</v>
      </c>
      <c r="C8" s="152">
        <v>4</v>
      </c>
      <c r="D8" s="152">
        <v>1</v>
      </c>
      <c r="E8" s="152">
        <v>0</v>
      </c>
      <c r="F8" s="152">
        <v>0</v>
      </c>
      <c r="G8" s="152">
        <v>5</v>
      </c>
      <c r="H8" s="228"/>
      <c r="I8" s="20"/>
      <c r="J8" s="20"/>
    </row>
    <row r="9" spans="1:11" x14ac:dyDescent="0.2">
      <c r="A9" s="20"/>
      <c r="B9" s="353" t="s">
        <v>124</v>
      </c>
      <c r="C9" s="152">
        <v>115</v>
      </c>
      <c r="D9" s="152">
        <v>13</v>
      </c>
      <c r="E9" s="152">
        <v>3</v>
      </c>
      <c r="F9" s="152">
        <v>3</v>
      </c>
      <c r="G9" s="152">
        <v>134</v>
      </c>
      <c r="H9" s="228"/>
      <c r="I9" s="20"/>
      <c r="J9" s="20"/>
    </row>
    <row r="10" spans="1:11" x14ac:dyDescent="0.2">
      <c r="A10" s="20"/>
      <c r="B10" s="353" t="s">
        <v>121</v>
      </c>
      <c r="C10" s="152">
        <v>6</v>
      </c>
      <c r="D10" s="152">
        <v>0</v>
      </c>
      <c r="E10" s="152">
        <v>0</v>
      </c>
      <c r="F10" s="152">
        <v>2</v>
      </c>
      <c r="G10" s="152">
        <v>8</v>
      </c>
      <c r="H10" s="228"/>
      <c r="I10" s="20"/>
      <c r="J10" s="20"/>
    </row>
    <row r="11" spans="1:11" x14ac:dyDescent="0.2">
      <c r="A11" s="20"/>
      <c r="B11" s="353" t="s">
        <v>125</v>
      </c>
      <c r="C11" s="152">
        <v>44</v>
      </c>
      <c r="D11" s="397">
        <v>5</v>
      </c>
      <c r="E11" s="152">
        <v>4</v>
      </c>
      <c r="F11" s="152">
        <v>3</v>
      </c>
      <c r="G11" s="152">
        <v>56</v>
      </c>
      <c r="H11" s="228"/>
      <c r="I11" s="20"/>
      <c r="J11" s="20"/>
    </row>
    <row r="12" spans="1:11" x14ac:dyDescent="0.2">
      <c r="A12" s="20"/>
      <c r="B12" s="353" t="s">
        <v>126</v>
      </c>
      <c r="C12" s="152">
        <v>118</v>
      </c>
      <c r="D12" s="152">
        <v>2</v>
      </c>
      <c r="E12" s="152">
        <v>5</v>
      </c>
      <c r="F12" s="152">
        <v>1</v>
      </c>
      <c r="G12" s="152">
        <v>126</v>
      </c>
      <c r="H12" s="204"/>
      <c r="I12" s="20"/>
      <c r="J12" s="20"/>
    </row>
    <row r="13" spans="1:11" ht="14.1" customHeight="1" x14ac:dyDescent="0.2">
      <c r="A13" s="20"/>
      <c r="B13" s="372" t="s">
        <v>0</v>
      </c>
      <c r="C13" s="372">
        <v>484</v>
      </c>
      <c r="D13" s="398">
        <v>40</v>
      </c>
      <c r="E13" s="398">
        <v>29</v>
      </c>
      <c r="F13" s="398">
        <v>21</v>
      </c>
      <c r="G13" s="398">
        <v>574</v>
      </c>
      <c r="H13" s="212"/>
      <c r="I13" s="20"/>
      <c r="J13" s="20"/>
    </row>
    <row r="14" spans="1:11" x14ac:dyDescent="0.2">
      <c r="A14" s="20"/>
      <c r="B14" s="370" t="s">
        <v>127</v>
      </c>
      <c r="C14" s="42"/>
      <c r="D14" s="42"/>
      <c r="E14" s="42"/>
      <c r="F14" s="42"/>
      <c r="G14" s="42"/>
      <c r="H14" s="223"/>
      <c r="I14" s="20"/>
      <c r="J14" s="20"/>
    </row>
    <row r="15" spans="1:11" x14ac:dyDescent="0.2">
      <c r="A15" s="20"/>
      <c r="B15" s="154"/>
      <c r="C15" s="20"/>
      <c r="D15" s="20"/>
      <c r="E15" s="20"/>
      <c r="F15" s="20"/>
      <c r="G15" s="20"/>
      <c r="H15" s="20"/>
      <c r="I15" s="20"/>
      <c r="J15" s="20"/>
    </row>
    <row r="16" spans="1:1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2:8" x14ac:dyDescent="0.2">
      <c r="B17" s="4"/>
      <c r="C17" s="4"/>
      <c r="D17" s="4"/>
      <c r="E17" s="4"/>
      <c r="F17" s="4"/>
      <c r="G17" s="4"/>
      <c r="H17" s="4"/>
    </row>
    <row r="18" spans="2:8" ht="12.75" customHeight="1" x14ac:dyDescent="0.2">
      <c r="B18" s="168"/>
      <c r="C18" s="125"/>
      <c r="D18" s="125"/>
      <c r="E18" s="125"/>
      <c r="F18" s="125"/>
      <c r="G18" s="125"/>
      <c r="H18" s="4"/>
    </row>
    <row r="19" spans="2:8" x14ac:dyDescent="0.2">
      <c r="B19" s="169"/>
      <c r="C19" s="147"/>
      <c r="D19" s="436"/>
      <c r="E19" s="436"/>
      <c r="F19" s="436"/>
      <c r="G19" s="147"/>
      <c r="H19" s="4"/>
    </row>
    <row r="20" spans="2:8" x14ac:dyDescent="0.2">
      <c r="B20" s="88"/>
      <c r="C20" s="4"/>
      <c r="D20" s="170"/>
      <c r="E20" s="4"/>
      <c r="F20" s="4"/>
      <c r="G20" s="3"/>
      <c r="H20" s="4"/>
    </row>
    <row r="21" spans="2:8" x14ac:dyDescent="0.2">
      <c r="B21" s="17"/>
      <c r="C21" s="4"/>
      <c r="D21" s="171"/>
      <c r="E21" s="4"/>
      <c r="F21" s="4"/>
      <c r="G21" s="3"/>
      <c r="H21" s="4"/>
    </row>
    <row r="22" spans="2:8" x14ac:dyDescent="0.2">
      <c r="B22" s="17"/>
      <c r="C22" s="4"/>
      <c r="D22" s="170"/>
      <c r="E22" s="4"/>
      <c r="F22" s="171"/>
      <c r="G22" s="3"/>
      <c r="H22" s="4"/>
    </row>
    <row r="23" spans="2:8" x14ac:dyDescent="0.2">
      <c r="B23" s="17"/>
      <c r="C23" s="6"/>
      <c r="D23" s="6"/>
      <c r="E23" s="6"/>
      <c r="F23" s="6"/>
      <c r="G23" s="3"/>
      <c r="H23" s="4"/>
    </row>
    <row r="24" spans="2:8" x14ac:dyDescent="0.2">
      <c r="B24" s="17"/>
      <c r="C24" s="3"/>
      <c r="D24" s="6"/>
      <c r="E24" s="6"/>
      <c r="F24" s="6"/>
      <c r="G24" s="3"/>
      <c r="H24" s="4"/>
    </row>
    <row r="25" spans="2:8" x14ac:dyDescent="0.2">
      <c r="B25" s="1"/>
      <c r="C25" s="3"/>
      <c r="D25" s="3"/>
      <c r="E25" s="3"/>
      <c r="F25" s="3"/>
      <c r="G25" s="3"/>
      <c r="H25" s="4"/>
    </row>
    <row r="26" spans="2:8" x14ac:dyDescent="0.2">
      <c r="B26" s="11"/>
      <c r="C26" s="16"/>
      <c r="D26" s="16"/>
      <c r="E26" s="16"/>
      <c r="F26" s="16"/>
      <c r="G26" s="16"/>
      <c r="H26" s="4"/>
    </row>
    <row r="27" spans="2:8" x14ac:dyDescent="0.2">
      <c r="B27" s="42"/>
      <c r="C27" s="161"/>
      <c r="D27" s="161"/>
      <c r="E27" s="161"/>
      <c r="F27" s="161"/>
      <c r="G27" s="161"/>
      <c r="H27" s="4"/>
    </row>
    <row r="28" spans="2:8" x14ac:dyDescent="0.2">
      <c r="B28" s="4"/>
      <c r="C28" s="4"/>
      <c r="D28" s="4"/>
      <c r="E28" s="4"/>
      <c r="F28" s="4"/>
      <c r="G28" s="4"/>
      <c r="H28" s="4"/>
    </row>
    <row r="29" spans="2:8" x14ac:dyDescent="0.2">
      <c r="B29" s="4"/>
      <c r="C29" s="4"/>
      <c r="D29" s="4"/>
      <c r="E29" s="4"/>
      <c r="F29" s="4"/>
      <c r="G29" s="4"/>
      <c r="H29" s="4"/>
    </row>
  </sheetData>
  <mergeCells count="2">
    <mergeCell ref="D5:F5"/>
    <mergeCell ref="D19:F19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43"/>
  <dimension ref="A1:J20"/>
  <sheetViews>
    <sheetView showGridLines="0" zoomScaleNormal="100" workbookViewId="0"/>
  </sheetViews>
  <sheetFormatPr defaultColWidth="9.140625" defaultRowHeight="12.75" x14ac:dyDescent="0.2"/>
  <cols>
    <col min="1" max="1" width="1.85546875" style="5" customWidth="1"/>
    <col min="2" max="2" width="30.5703125" style="5" customWidth="1"/>
    <col min="3" max="3" width="1.85546875" style="5" customWidth="1"/>
    <col min="4" max="6" width="8" style="5" customWidth="1"/>
    <col min="7" max="7" width="10.5703125" style="5" customWidth="1"/>
    <col min="8" max="8" width="1.7109375" style="5" customWidth="1"/>
    <col min="9" max="9" width="9.140625" style="5"/>
    <col min="10" max="10" width="10.5703125" style="5" bestFit="1" customWidth="1"/>
    <col min="11" max="16384" width="9.140625" style="5"/>
  </cols>
  <sheetData>
    <row r="1" spans="1:10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">
      <c r="A2" s="20"/>
      <c r="B2" s="442" t="s">
        <v>166</v>
      </c>
      <c r="C2" s="443"/>
      <c r="D2" s="443"/>
      <c r="E2" s="443"/>
      <c r="F2" s="443"/>
      <c r="G2" s="443"/>
      <c r="H2" s="20"/>
      <c r="I2" s="20"/>
      <c r="J2" s="20"/>
    </row>
    <row r="3" spans="1:10" x14ac:dyDescent="0.2">
      <c r="A3" s="20"/>
      <c r="B3" s="444" t="s">
        <v>184</v>
      </c>
      <c r="C3" s="445"/>
      <c r="D3" s="445"/>
      <c r="E3" s="445"/>
      <c r="F3" s="445"/>
      <c r="G3" s="445"/>
      <c r="H3" s="20"/>
      <c r="I3" s="20"/>
      <c r="J3" s="20"/>
    </row>
    <row r="4" spans="1:10" x14ac:dyDescent="0.2">
      <c r="A4" s="20"/>
      <c r="B4" s="448" t="s">
        <v>167</v>
      </c>
      <c r="C4" s="146"/>
      <c r="D4" s="450" t="s">
        <v>76</v>
      </c>
      <c r="E4" s="452" t="s">
        <v>78</v>
      </c>
      <c r="F4" s="452" t="s">
        <v>77</v>
      </c>
      <c r="G4" s="203" t="s">
        <v>0</v>
      </c>
      <c r="H4" s="20"/>
      <c r="I4" s="20"/>
      <c r="J4" s="20"/>
    </row>
    <row r="5" spans="1:10" x14ac:dyDescent="0.2">
      <c r="A5" s="20"/>
      <c r="B5" s="449"/>
      <c r="C5" s="117"/>
      <c r="D5" s="451"/>
      <c r="E5" s="453"/>
      <c r="F5" s="453"/>
      <c r="G5" s="43">
        <v>2019</v>
      </c>
      <c r="H5" s="20"/>
      <c r="I5" s="20"/>
      <c r="J5" s="20"/>
    </row>
    <row r="6" spans="1:10" x14ac:dyDescent="0.2">
      <c r="A6" s="20"/>
      <c r="B6" s="48" t="s">
        <v>1</v>
      </c>
      <c r="C6" s="44"/>
      <c r="D6" s="399">
        <v>1249.7</v>
      </c>
      <c r="E6" s="399">
        <v>780.2</v>
      </c>
      <c r="F6" s="399">
        <v>16568.900000000001</v>
      </c>
      <c r="G6" s="44">
        <v>18598.8</v>
      </c>
      <c r="H6" s="20"/>
      <c r="I6" s="20"/>
      <c r="J6" s="20"/>
    </row>
    <row r="7" spans="1:10" x14ac:dyDescent="0.2">
      <c r="A7" s="20"/>
      <c r="B7" s="375"/>
      <c r="C7" s="188"/>
      <c r="D7" s="188"/>
      <c r="E7" s="188"/>
      <c r="F7" s="188"/>
      <c r="G7" s="188"/>
      <c r="H7" s="20"/>
      <c r="I7" s="20"/>
      <c r="J7" s="20"/>
    </row>
    <row r="8" spans="1:10" x14ac:dyDescent="0.2">
      <c r="A8" s="20"/>
      <c r="B8" s="20"/>
      <c r="C8" s="20"/>
      <c r="D8" s="66"/>
      <c r="E8" s="66"/>
      <c r="F8" s="66"/>
      <c r="G8" s="66"/>
      <c r="H8" s="20"/>
      <c r="I8" s="20"/>
      <c r="J8" s="20"/>
    </row>
    <row r="9" spans="1:1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</row>
    <row r="11" spans="1:10" x14ac:dyDescent="0.2">
      <c r="B11" s="4"/>
      <c r="C11" s="4"/>
      <c r="D11" s="4"/>
      <c r="E11" s="4"/>
      <c r="F11" s="4"/>
      <c r="G11" s="4"/>
    </row>
    <row r="12" spans="1:10" x14ac:dyDescent="0.2">
      <c r="B12" s="174"/>
      <c r="C12" s="124"/>
      <c r="D12" s="446"/>
      <c r="E12" s="447"/>
      <c r="F12" s="447"/>
      <c r="G12" s="447"/>
    </row>
    <row r="13" spans="1:10" x14ac:dyDescent="0.2">
      <c r="B13" s="437"/>
      <c r="C13" s="147"/>
      <c r="D13" s="439"/>
      <c r="E13" s="441"/>
      <c r="F13" s="441"/>
      <c r="G13" s="22"/>
    </row>
    <row r="14" spans="1:10" x14ac:dyDescent="0.2">
      <c r="B14" s="438"/>
      <c r="C14" s="147"/>
      <c r="D14" s="440"/>
      <c r="E14" s="438"/>
      <c r="F14" s="438"/>
      <c r="G14" s="22"/>
    </row>
    <row r="15" spans="1:10" x14ac:dyDescent="0.2">
      <c r="B15" s="1"/>
      <c r="C15" s="2"/>
      <c r="D15" s="148"/>
      <c r="E15" s="2"/>
      <c r="F15" s="148"/>
      <c r="G15" s="2"/>
    </row>
    <row r="16" spans="1:10" x14ac:dyDescent="0.2">
      <c r="B16" s="1"/>
      <c r="C16" s="2"/>
      <c r="D16" s="175"/>
      <c r="E16" s="7"/>
      <c r="F16" s="7"/>
      <c r="G16" s="2"/>
      <c r="H16" s="4"/>
      <c r="I16" s="4"/>
    </row>
    <row r="17" spans="2:9" x14ac:dyDescent="0.2">
      <c r="B17" s="11"/>
      <c r="C17" s="176"/>
      <c r="D17" s="176"/>
      <c r="E17" s="176"/>
      <c r="F17" s="176"/>
      <c r="G17" s="165"/>
      <c r="H17" s="4"/>
      <c r="I17" s="4"/>
    </row>
    <row r="18" spans="2:9" x14ac:dyDescent="0.2">
      <c r="B18" s="4"/>
      <c r="C18" s="4"/>
      <c r="D18" s="4"/>
      <c r="E18" s="4"/>
      <c r="F18" s="4"/>
      <c r="G18" s="172"/>
      <c r="H18" s="4"/>
      <c r="I18" s="4"/>
    </row>
    <row r="19" spans="2:9" x14ac:dyDescent="0.2">
      <c r="B19" s="4"/>
      <c r="C19" s="4"/>
      <c r="D19" s="4"/>
      <c r="E19" s="4"/>
      <c r="F19" s="4"/>
      <c r="G19" s="173"/>
      <c r="H19" s="4"/>
      <c r="I19" s="4"/>
    </row>
    <row r="20" spans="2:9" x14ac:dyDescent="0.2">
      <c r="G20" s="4"/>
      <c r="H20" s="4"/>
      <c r="I20" s="4"/>
    </row>
  </sheetData>
  <mergeCells count="11">
    <mergeCell ref="B13:B14"/>
    <mergeCell ref="D13:D14"/>
    <mergeCell ref="E13:E14"/>
    <mergeCell ref="F13:F14"/>
    <mergeCell ref="B2:G2"/>
    <mergeCell ref="B3:G3"/>
    <mergeCell ref="D12:G12"/>
    <mergeCell ref="B4:B5"/>
    <mergeCell ref="D4:D5"/>
    <mergeCell ref="E4:E5"/>
    <mergeCell ref="F4:F5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44"/>
  <dimension ref="B2:I9"/>
  <sheetViews>
    <sheetView showGridLines="0" zoomScaleNormal="100" workbookViewId="0"/>
  </sheetViews>
  <sheetFormatPr defaultColWidth="9.140625" defaultRowHeight="12.75" x14ac:dyDescent="0.2"/>
  <cols>
    <col min="1" max="1" width="1.42578125" style="20" customWidth="1"/>
    <col min="2" max="2" width="34" style="20" customWidth="1"/>
    <col min="3" max="5" width="12.7109375" style="20" customWidth="1"/>
    <col min="6" max="6" width="1.28515625" style="20" customWidth="1"/>
    <col min="7" max="7" width="10" style="20" customWidth="1"/>
    <col min="8" max="8" width="9.140625" style="20"/>
    <col min="9" max="9" width="10.5703125" style="20" bestFit="1" customWidth="1"/>
    <col min="10" max="16384" width="9.140625" style="20"/>
  </cols>
  <sheetData>
    <row r="2" spans="2:9" x14ac:dyDescent="0.2">
      <c r="B2" s="256" t="s">
        <v>141</v>
      </c>
      <c r="C2" s="24"/>
      <c r="D2" s="24"/>
      <c r="E2" s="24"/>
      <c r="I2" s="52"/>
    </row>
    <row r="3" spans="2:9" x14ac:dyDescent="0.2">
      <c r="B3" s="121" t="s">
        <v>185</v>
      </c>
      <c r="C3" s="150"/>
      <c r="D3" s="150"/>
      <c r="E3" s="150"/>
    </row>
    <row r="4" spans="2:9" ht="25.5" x14ac:dyDescent="0.2">
      <c r="B4" s="367" t="s">
        <v>155</v>
      </c>
      <c r="C4" s="117" t="s">
        <v>2</v>
      </c>
      <c r="D4" s="117" t="s">
        <v>3</v>
      </c>
      <c r="E4" s="43" t="s">
        <v>26</v>
      </c>
    </row>
    <row r="5" spans="2:9" x14ac:dyDescent="0.2">
      <c r="B5" s="394">
        <v>2019</v>
      </c>
      <c r="C5" s="402">
        <v>12624.6</v>
      </c>
      <c r="D5" s="402">
        <v>5974.2</v>
      </c>
      <c r="E5" s="403">
        <v>18599</v>
      </c>
    </row>
    <row r="6" spans="2:9" x14ac:dyDescent="0.2">
      <c r="B6" s="395">
        <v>2018</v>
      </c>
      <c r="C6" s="400">
        <v>12438</v>
      </c>
      <c r="D6" s="400">
        <v>6108</v>
      </c>
      <c r="E6" s="401">
        <v>18546</v>
      </c>
    </row>
    <row r="7" spans="2:9" ht="13.5" customHeight="1" x14ac:dyDescent="0.2">
      <c r="B7" s="294"/>
      <c r="C7" s="276"/>
      <c r="D7" s="276"/>
      <c r="E7" s="276"/>
    </row>
    <row r="9" spans="2:9" x14ac:dyDescent="0.2">
      <c r="C9" s="275"/>
      <c r="D9" s="275"/>
      <c r="E9" s="27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59"/>
  <dimension ref="A1:H13"/>
  <sheetViews>
    <sheetView showGridLines="0" zoomScaleNormal="100" workbookViewId="0"/>
  </sheetViews>
  <sheetFormatPr defaultColWidth="9.140625" defaultRowHeight="12.75" x14ac:dyDescent="0.2"/>
  <cols>
    <col min="1" max="1" width="1.28515625" style="5" customWidth="1"/>
    <col min="2" max="2" width="32.7109375" style="5" customWidth="1"/>
    <col min="3" max="5" width="12.7109375" style="5" customWidth="1"/>
    <col min="6" max="6" width="1.28515625" style="5" customWidth="1"/>
    <col min="7" max="7" width="9.140625" style="5"/>
    <col min="8" max="8" width="10.42578125" style="5" bestFit="1" customWidth="1"/>
    <col min="9" max="16384" width="9.140625" style="5"/>
  </cols>
  <sheetData>
    <row r="1" spans="1:8" x14ac:dyDescent="0.2">
      <c r="A1" s="20"/>
      <c r="B1" s="222"/>
      <c r="C1" s="222"/>
      <c r="D1" s="222"/>
      <c r="E1" s="70"/>
      <c r="F1" s="20"/>
      <c r="G1" s="20"/>
      <c r="H1" s="20"/>
    </row>
    <row r="2" spans="1:8" x14ac:dyDescent="0.2">
      <c r="A2" s="20"/>
      <c r="B2" s="52" t="s">
        <v>41</v>
      </c>
      <c r="C2" s="24"/>
      <c r="D2" s="112"/>
      <c r="E2" s="112"/>
      <c r="F2" s="20"/>
      <c r="G2" s="20"/>
      <c r="H2" s="20"/>
    </row>
    <row r="3" spans="1:8" x14ac:dyDescent="0.2">
      <c r="A3" s="20"/>
      <c r="B3" s="219" t="s">
        <v>101</v>
      </c>
      <c r="C3" s="150"/>
      <c r="D3" s="38"/>
      <c r="E3" s="38"/>
      <c r="F3" s="20"/>
      <c r="G3" s="20"/>
      <c r="H3" s="20"/>
    </row>
    <row r="4" spans="1:8" ht="17.25" customHeight="1" x14ac:dyDescent="0.2">
      <c r="A4" s="20"/>
      <c r="B4" s="367" t="s">
        <v>155</v>
      </c>
      <c r="C4" s="149" t="s">
        <v>30</v>
      </c>
      <c r="D4" s="149" t="s">
        <v>31</v>
      </c>
      <c r="E4" s="149" t="s">
        <v>32</v>
      </c>
      <c r="F4" s="20"/>
      <c r="G4" s="20"/>
      <c r="H4" s="52"/>
    </row>
    <row r="5" spans="1:8" x14ac:dyDescent="0.2">
      <c r="A5" s="20"/>
      <c r="B5" s="394">
        <v>2019</v>
      </c>
      <c r="C5" s="404">
        <v>16776.7</v>
      </c>
      <c r="D5" s="404">
        <v>1592.5</v>
      </c>
      <c r="E5" s="405">
        <v>18369.2</v>
      </c>
      <c r="F5" s="20"/>
      <c r="G5" s="20"/>
      <c r="H5" s="229"/>
    </row>
    <row r="6" spans="1:8" x14ac:dyDescent="0.2">
      <c r="A6" s="20"/>
      <c r="B6" s="395">
        <v>2018</v>
      </c>
      <c r="C6" s="400">
        <v>17484</v>
      </c>
      <c r="D6" s="400">
        <v>1525</v>
      </c>
      <c r="E6" s="401">
        <v>19009</v>
      </c>
      <c r="F6" s="20"/>
      <c r="G6" s="20"/>
      <c r="H6" s="229"/>
    </row>
    <row r="7" spans="1:8" x14ac:dyDescent="0.2">
      <c r="A7" s="20"/>
      <c r="B7" s="359"/>
      <c r="C7" s="275"/>
      <c r="D7" s="275"/>
      <c r="E7" s="275"/>
      <c r="F7" s="20"/>
      <c r="G7" s="20"/>
      <c r="H7" s="230"/>
    </row>
    <row r="8" spans="1:8" x14ac:dyDescent="0.2">
      <c r="A8" s="20"/>
      <c r="B8" s="20"/>
      <c r="C8" s="20"/>
      <c r="D8" s="20"/>
      <c r="E8" s="20"/>
      <c r="F8" s="20"/>
      <c r="G8" s="20"/>
      <c r="H8" s="20"/>
    </row>
    <row r="13" spans="1:8" x14ac:dyDescent="0.2">
      <c r="A13" s="4"/>
      <c r="B13" s="4"/>
      <c r="C13" s="4"/>
      <c r="D13" s="4"/>
      <c r="E13" s="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W15"/>
  <sheetViews>
    <sheetView showGridLines="0" zoomScaleNormal="100" workbookViewId="0"/>
  </sheetViews>
  <sheetFormatPr defaultColWidth="9.140625" defaultRowHeight="12.75" outlineLevelCol="1" x14ac:dyDescent="0.2"/>
  <cols>
    <col min="1" max="1" width="2" style="5" customWidth="1"/>
    <col min="2" max="2" width="29.42578125" style="5" customWidth="1"/>
    <col min="3" max="5" width="8" style="5" hidden="1" customWidth="1" outlineLevel="1"/>
    <col min="6" max="7" width="8" style="5" hidden="1" customWidth="1"/>
    <col min="8" max="12" width="8" style="5" customWidth="1"/>
    <col min="13" max="13" width="8" customWidth="1"/>
    <col min="14" max="14" width="8" style="20" customWidth="1"/>
    <col min="15" max="18" width="8" style="5" customWidth="1"/>
    <col min="19" max="19" width="13" style="5" customWidth="1"/>
    <col min="20" max="16384" width="9.140625" style="5"/>
  </cols>
  <sheetData>
    <row r="1" spans="1:23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O1" s="20"/>
      <c r="P1" s="20"/>
      <c r="Q1" s="20"/>
      <c r="R1" s="20"/>
      <c r="S1" s="20"/>
      <c r="T1" s="20"/>
    </row>
    <row r="2" spans="1:23" x14ac:dyDescent="0.2">
      <c r="A2" s="20"/>
      <c r="B2" s="256" t="s">
        <v>186</v>
      </c>
      <c r="C2" s="23"/>
      <c r="D2" s="357"/>
      <c r="E2" s="24"/>
      <c r="F2" s="24"/>
      <c r="G2" s="24"/>
      <c r="H2" s="112"/>
      <c r="I2" s="112"/>
      <c r="J2" s="112"/>
      <c r="K2" s="20"/>
      <c r="L2" s="97"/>
      <c r="O2" s="20"/>
      <c r="P2" s="20"/>
      <c r="Q2" s="20"/>
      <c r="R2" s="20"/>
      <c r="S2" s="20"/>
      <c r="T2" s="20"/>
    </row>
    <row r="3" spans="1:23" ht="12.75" customHeight="1" x14ac:dyDescent="0.2">
      <c r="A3" s="20"/>
      <c r="B3" s="219" t="s">
        <v>187</v>
      </c>
      <c r="C3" s="219"/>
      <c r="D3" s="371"/>
      <c r="E3" s="219"/>
      <c r="F3" s="219"/>
      <c r="G3" s="219"/>
      <c r="H3" s="219"/>
      <c r="I3" s="219"/>
      <c r="J3" s="219"/>
      <c r="K3" s="20"/>
      <c r="L3" s="97"/>
      <c r="N3" s="52"/>
      <c r="O3" s="20"/>
      <c r="P3" s="20"/>
      <c r="Q3" s="20"/>
      <c r="R3" s="20"/>
      <c r="S3" s="20"/>
      <c r="T3" s="20"/>
    </row>
    <row r="4" spans="1:23" ht="25.5" x14ac:dyDescent="0.2">
      <c r="A4" s="20"/>
      <c r="B4" s="114" t="s">
        <v>4</v>
      </c>
      <c r="C4" s="117">
        <v>2004</v>
      </c>
      <c r="D4" s="366">
        <v>2005</v>
      </c>
      <c r="E4" s="281">
        <v>2006</v>
      </c>
      <c r="F4" s="308">
        <v>2007</v>
      </c>
      <c r="G4" s="308">
        <v>2008</v>
      </c>
      <c r="H4" s="308">
        <v>2009</v>
      </c>
      <c r="I4" s="308">
        <v>2010</v>
      </c>
      <c r="J4" s="308">
        <v>2011</v>
      </c>
      <c r="K4" s="149">
        <v>2012</v>
      </c>
      <c r="L4" s="149">
        <v>2013</v>
      </c>
      <c r="M4" s="149">
        <v>2014</v>
      </c>
      <c r="N4" s="149">
        <v>2015</v>
      </c>
      <c r="O4" s="149">
        <v>2016</v>
      </c>
      <c r="P4" s="149">
        <v>2017</v>
      </c>
      <c r="Q4" s="149">
        <v>2018</v>
      </c>
      <c r="R4" s="149">
        <v>2019</v>
      </c>
      <c r="S4" s="126" t="s">
        <v>156</v>
      </c>
      <c r="T4" s="20"/>
    </row>
    <row r="5" spans="1:23" ht="17.25" customHeight="1" x14ac:dyDescent="0.2">
      <c r="A5" s="20"/>
      <c r="B5" s="17" t="s">
        <v>28</v>
      </c>
      <c r="C5" s="237">
        <v>5307.4545000000007</v>
      </c>
      <c r="D5" s="237">
        <v>5658.0877559999999</v>
      </c>
      <c r="E5" s="237">
        <v>6441.4650000000001</v>
      </c>
      <c r="F5" s="237">
        <v>7310.4579999999996</v>
      </c>
      <c r="G5" s="237">
        <v>7650.5009999999993</v>
      </c>
      <c r="H5" s="237">
        <v>8085.8013280000005</v>
      </c>
      <c r="I5" s="237">
        <v>8857.0407000000014</v>
      </c>
      <c r="J5" s="237">
        <v>9072.5249999999996</v>
      </c>
      <c r="K5" s="237">
        <v>9193.3585000000003</v>
      </c>
      <c r="L5" s="237">
        <v>9291.2929999999997</v>
      </c>
      <c r="M5" s="237">
        <v>9452.5019000000011</v>
      </c>
      <c r="N5" s="237">
        <v>9961.5466000000015</v>
      </c>
      <c r="O5" s="237">
        <v>10158.9208</v>
      </c>
      <c r="P5" s="237">
        <v>10200.657999999999</v>
      </c>
      <c r="Q5" s="237">
        <v>10166.1921</v>
      </c>
      <c r="R5" s="237">
        <v>10696.1847</v>
      </c>
      <c r="S5" s="411">
        <v>3174.6570000000002</v>
      </c>
      <c r="T5" s="20"/>
      <c r="U5" s="12"/>
      <c r="V5" s="12"/>
      <c r="W5" s="12"/>
    </row>
    <row r="6" spans="1:23" x14ac:dyDescent="0.2">
      <c r="A6" s="20"/>
      <c r="B6" s="68" t="s">
        <v>5</v>
      </c>
      <c r="C6" s="358">
        <v>5234.5205000000005</v>
      </c>
      <c r="D6" s="358">
        <v>5590.766756</v>
      </c>
      <c r="E6" s="358">
        <v>6346.2820000000002</v>
      </c>
      <c r="F6" s="358">
        <v>7175.5729999999994</v>
      </c>
      <c r="G6" s="358">
        <v>7513.7659999999996</v>
      </c>
      <c r="H6" s="358">
        <v>7907.8959190000005</v>
      </c>
      <c r="I6" s="358">
        <v>8685.8113000000012</v>
      </c>
      <c r="J6" s="358">
        <v>8900.9380000000001</v>
      </c>
      <c r="K6" s="358">
        <v>9018.7839999999997</v>
      </c>
      <c r="L6" s="358">
        <v>9110.6373999999996</v>
      </c>
      <c r="M6" s="358">
        <v>9273.9416999999994</v>
      </c>
      <c r="N6" s="358">
        <v>9807.1349000000009</v>
      </c>
      <c r="O6" s="358">
        <v>10009.9537</v>
      </c>
      <c r="P6" s="358">
        <v>10061.5543</v>
      </c>
      <c r="Q6" s="358">
        <v>10008.863000000001</v>
      </c>
      <c r="R6" s="358">
        <v>10581.933499999999</v>
      </c>
      <c r="S6" s="358">
        <v>3135.2148000000002</v>
      </c>
      <c r="T6" s="50"/>
      <c r="U6" s="12"/>
      <c r="V6" s="12"/>
      <c r="W6" s="12"/>
    </row>
    <row r="7" spans="1:23" ht="15.75" customHeight="1" x14ac:dyDescent="0.2">
      <c r="A7" s="20"/>
      <c r="B7" s="221" t="s">
        <v>6</v>
      </c>
      <c r="C7" s="363">
        <v>72.933999999999997</v>
      </c>
      <c r="D7" s="363">
        <v>67.320999999999998</v>
      </c>
      <c r="E7" s="363">
        <v>95.183000000000007</v>
      </c>
      <c r="F7" s="363">
        <v>134.88499999999999</v>
      </c>
      <c r="G7" s="363">
        <v>136.73500000000001</v>
      </c>
      <c r="H7" s="363">
        <v>177.90540899999999</v>
      </c>
      <c r="I7" s="363">
        <v>171.2294</v>
      </c>
      <c r="J7" s="363">
        <v>171.58699999999999</v>
      </c>
      <c r="K7" s="363">
        <v>174.5745</v>
      </c>
      <c r="L7" s="363">
        <v>180.65559999999999</v>
      </c>
      <c r="M7" s="363">
        <v>178.56020000000001</v>
      </c>
      <c r="N7" s="363">
        <v>154.4117</v>
      </c>
      <c r="O7" s="363">
        <v>148.96709999999999</v>
      </c>
      <c r="P7" s="363">
        <v>139.1037</v>
      </c>
      <c r="Q7" s="363">
        <v>157.32910000000001</v>
      </c>
      <c r="R7" s="363">
        <v>114.2512</v>
      </c>
      <c r="S7" s="363">
        <v>39.4422</v>
      </c>
      <c r="T7" s="20"/>
      <c r="U7" s="12"/>
      <c r="V7" s="12"/>
      <c r="W7" s="12"/>
    </row>
    <row r="8" spans="1:23" ht="14.25" customHeight="1" x14ac:dyDescent="0.2">
      <c r="A8" s="20"/>
      <c r="B8" s="17" t="s">
        <v>44</v>
      </c>
      <c r="C8" s="237">
        <v>2044.290211</v>
      </c>
      <c r="D8" s="237">
        <v>2089.3172589999999</v>
      </c>
      <c r="E8" s="237">
        <v>3002.0990000000002</v>
      </c>
      <c r="F8" s="237">
        <v>6154.9359999999997</v>
      </c>
      <c r="G8" s="237">
        <v>9876.6658000000007</v>
      </c>
      <c r="H8" s="237">
        <v>16507.532902999999</v>
      </c>
      <c r="I8" s="237">
        <v>17823.313999999998</v>
      </c>
      <c r="J8" s="237">
        <v>18551.661700000001</v>
      </c>
      <c r="K8" s="237">
        <v>16492.186000000002</v>
      </c>
      <c r="L8" s="237">
        <v>14286.224155</v>
      </c>
      <c r="M8" s="237">
        <v>13019.5895</v>
      </c>
      <c r="N8" s="237">
        <v>9812.5805999999993</v>
      </c>
      <c r="O8" s="237">
        <v>9035.509</v>
      </c>
      <c r="P8" s="237">
        <v>8461.3685000000005</v>
      </c>
      <c r="Q8" s="237">
        <v>8192.2479999999996</v>
      </c>
      <c r="R8" s="237">
        <v>8046.0545000000002</v>
      </c>
      <c r="S8" s="237">
        <v>1270.8315</v>
      </c>
      <c r="T8" s="20"/>
      <c r="U8" s="12"/>
      <c r="V8" s="12"/>
      <c r="W8" s="12"/>
    </row>
    <row r="9" spans="1:23" ht="15.75" customHeight="1" x14ac:dyDescent="0.2">
      <c r="A9" s="20"/>
      <c r="B9" s="62" t="s">
        <v>45</v>
      </c>
      <c r="C9" s="244">
        <v>26.909493999999999</v>
      </c>
      <c r="D9" s="244">
        <v>38.983927000000001</v>
      </c>
      <c r="E9" s="244">
        <v>70.325999999999993</v>
      </c>
      <c r="F9" s="244">
        <v>102.52800000000001</v>
      </c>
      <c r="G9" s="244">
        <v>137.70050000000001</v>
      </c>
      <c r="H9" s="244">
        <v>156.33179999999999</v>
      </c>
      <c r="I9" s="244">
        <v>165.73990000000001</v>
      </c>
      <c r="J9" s="244">
        <v>193.07820000000001</v>
      </c>
      <c r="K9" s="244">
        <v>240.51900000000001</v>
      </c>
      <c r="L9" s="244">
        <v>306.76519999999999</v>
      </c>
      <c r="M9" s="244">
        <v>388.43779999999998</v>
      </c>
      <c r="N9" s="244">
        <v>407.94970000000001</v>
      </c>
      <c r="O9" s="244">
        <v>443.67770000000002</v>
      </c>
      <c r="P9" s="244">
        <v>475.12779999999998</v>
      </c>
      <c r="Q9" s="244">
        <v>509.8519</v>
      </c>
      <c r="R9" s="244">
        <v>513.13980000000004</v>
      </c>
      <c r="S9" s="244">
        <v>105.55929999999999</v>
      </c>
      <c r="T9" s="20"/>
      <c r="U9" s="12"/>
      <c r="V9" s="12"/>
      <c r="W9" s="12"/>
    </row>
    <row r="10" spans="1:23" x14ac:dyDescent="0.2">
      <c r="A10" s="20"/>
      <c r="B10" s="454" t="s">
        <v>188</v>
      </c>
      <c r="C10" s="454"/>
      <c r="D10" s="455"/>
      <c r="E10" s="456"/>
      <c r="F10" s="456"/>
      <c r="G10" s="456"/>
      <c r="H10" s="456"/>
      <c r="I10" s="34"/>
      <c r="J10" s="34"/>
      <c r="K10" s="20"/>
      <c r="L10" s="97"/>
      <c r="O10" s="20"/>
      <c r="P10" s="20"/>
      <c r="Q10" s="20"/>
      <c r="R10" s="20"/>
      <c r="S10" s="20"/>
      <c r="T10" s="20"/>
    </row>
    <row r="11" spans="1:23" x14ac:dyDescent="0.2">
      <c r="A11" s="20"/>
      <c r="B11" s="389" t="s">
        <v>189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O11" s="20"/>
      <c r="P11" s="20"/>
      <c r="Q11" s="20"/>
      <c r="R11" s="20"/>
      <c r="S11" s="20"/>
      <c r="T11" s="20"/>
    </row>
    <row r="12" spans="1:23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356"/>
      <c r="O12" s="20"/>
      <c r="P12" s="20"/>
      <c r="Q12" s="20"/>
      <c r="R12" s="20"/>
      <c r="S12" s="20"/>
      <c r="T12" s="20"/>
    </row>
    <row r="13" spans="1:23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O13" s="20"/>
      <c r="P13" s="20"/>
      <c r="Q13" s="20"/>
      <c r="R13" s="20"/>
      <c r="S13" s="20"/>
      <c r="T13" s="20"/>
    </row>
    <row r="14" spans="1:23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O14" s="20"/>
      <c r="P14" s="20"/>
      <c r="Q14" s="20"/>
      <c r="R14" s="20"/>
      <c r="S14" s="20"/>
      <c r="T14" s="20"/>
    </row>
    <row r="15" spans="1:23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O15" s="20"/>
      <c r="P15" s="20"/>
      <c r="Q15" s="20"/>
      <c r="R15" s="20"/>
      <c r="S15" s="20"/>
      <c r="T15" s="20"/>
    </row>
  </sheetData>
  <mergeCells count="1">
    <mergeCell ref="B10:H10"/>
  </mergeCells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4"/>
  <dimension ref="B2:M20"/>
  <sheetViews>
    <sheetView showGridLines="0" zoomScaleNormal="100" workbookViewId="0"/>
  </sheetViews>
  <sheetFormatPr defaultColWidth="9.140625" defaultRowHeight="12.75" x14ac:dyDescent="0.2"/>
  <cols>
    <col min="1" max="1" width="2" style="5" customWidth="1"/>
    <col min="2" max="2" width="31.5703125" style="5" customWidth="1"/>
    <col min="3" max="6" width="9.7109375" style="5" customWidth="1"/>
    <col min="7" max="7" width="7.7109375" style="5" customWidth="1"/>
    <col min="8" max="8" width="1.5703125" style="5" customWidth="1"/>
    <col min="9" max="9" width="9.140625" style="20"/>
    <col min="10" max="10" width="11.140625" style="20" customWidth="1"/>
    <col min="11" max="13" width="9.140625" style="20"/>
    <col min="14" max="16384" width="9.140625" style="5"/>
  </cols>
  <sheetData>
    <row r="2" spans="2:10" x14ac:dyDescent="0.2">
      <c r="B2" s="257" t="s">
        <v>168</v>
      </c>
      <c r="C2" s="13"/>
      <c r="D2" s="13"/>
      <c r="E2" s="13"/>
      <c r="F2" s="13"/>
      <c r="G2" s="13"/>
    </row>
    <row r="3" spans="2:10" x14ac:dyDescent="0.2">
      <c r="B3" s="37" t="s">
        <v>170</v>
      </c>
      <c r="C3" s="37"/>
      <c r="D3" s="37"/>
      <c r="E3" s="37"/>
      <c r="F3" s="37"/>
      <c r="G3" s="19"/>
    </row>
    <row r="4" spans="2:10" x14ac:dyDescent="0.2">
      <c r="B4" s="459"/>
      <c r="C4" s="183" t="s">
        <v>38</v>
      </c>
      <c r="D4" s="184"/>
      <c r="E4" s="184"/>
      <c r="F4" s="184"/>
      <c r="G4" s="184"/>
      <c r="J4" s="52"/>
    </row>
    <row r="5" spans="2:10" x14ac:dyDescent="0.2">
      <c r="B5" s="460"/>
      <c r="C5" s="29" t="s">
        <v>0</v>
      </c>
      <c r="D5" s="462" t="s">
        <v>104</v>
      </c>
      <c r="E5" s="464" t="s">
        <v>105</v>
      </c>
      <c r="F5" s="457" t="s">
        <v>106</v>
      </c>
      <c r="G5" s="84" t="s">
        <v>0</v>
      </c>
    </row>
    <row r="6" spans="2:10" x14ac:dyDescent="0.2">
      <c r="B6" s="461"/>
      <c r="C6" s="119">
        <v>2018</v>
      </c>
      <c r="D6" s="463"/>
      <c r="E6" s="465"/>
      <c r="F6" s="458"/>
      <c r="G6" s="185">
        <v>2019</v>
      </c>
    </row>
    <row r="7" spans="2:10" x14ac:dyDescent="0.2">
      <c r="B7" s="93" t="s">
        <v>0</v>
      </c>
      <c r="C7" s="420">
        <v>99282</v>
      </c>
      <c r="D7" s="407">
        <v>11449</v>
      </c>
      <c r="E7" s="407">
        <v>3005.2</v>
      </c>
      <c r="F7" s="407">
        <v>81873.399999999994</v>
      </c>
      <c r="G7" s="406">
        <v>96327.6</v>
      </c>
    </row>
    <row r="8" spans="2:10" x14ac:dyDescent="0.2">
      <c r="B8" s="379" t="s">
        <v>140</v>
      </c>
    </row>
    <row r="9" spans="2:10" x14ac:dyDescent="0.2">
      <c r="B9" s="377"/>
    </row>
    <row r="10" spans="2:10" x14ac:dyDescent="0.2">
      <c r="B10" s="4"/>
      <c r="C10" s="4"/>
      <c r="D10" s="4"/>
      <c r="E10" s="4"/>
      <c r="F10" s="4"/>
      <c r="G10" s="4"/>
      <c r="H10" s="4"/>
      <c r="I10" s="33"/>
    </row>
    <row r="11" spans="2:10" x14ac:dyDescent="0.2">
      <c r="B11" s="4"/>
      <c r="C11" s="4"/>
      <c r="D11" s="4"/>
      <c r="E11" s="4"/>
      <c r="F11" s="4"/>
      <c r="G11" s="4"/>
      <c r="H11" s="4"/>
      <c r="I11" s="33"/>
    </row>
    <row r="12" spans="2:10" x14ac:dyDescent="0.2">
      <c r="B12" s="437"/>
      <c r="C12" s="177"/>
      <c r="D12" s="178"/>
      <c r="E12" s="178"/>
      <c r="F12" s="178"/>
      <c r="G12" s="178"/>
      <c r="H12" s="4"/>
      <c r="I12" s="33"/>
    </row>
    <row r="13" spans="2:10" x14ac:dyDescent="0.2">
      <c r="B13" s="437"/>
      <c r="C13" s="21"/>
      <c r="D13" s="466"/>
      <c r="E13" s="468"/>
      <c r="F13" s="469"/>
      <c r="G13" s="180"/>
      <c r="H13" s="4"/>
      <c r="I13" s="33"/>
    </row>
    <row r="14" spans="2:10" x14ac:dyDescent="0.2">
      <c r="B14" s="447"/>
      <c r="C14" s="125"/>
      <c r="D14" s="467"/>
      <c r="E14" s="468"/>
      <c r="F14" s="469"/>
      <c r="G14" s="179"/>
      <c r="H14" s="4"/>
      <c r="I14" s="33"/>
    </row>
    <row r="15" spans="2:10" x14ac:dyDescent="0.2">
      <c r="B15" s="172"/>
      <c r="C15" s="181"/>
      <c r="D15" s="148"/>
      <c r="E15" s="148"/>
      <c r="F15" s="148"/>
      <c r="G15" s="181"/>
      <c r="H15" s="4"/>
      <c r="I15" s="141"/>
    </row>
    <row r="16" spans="2:10" x14ac:dyDescent="0.2">
      <c r="B16" s="172"/>
      <c r="C16" s="181"/>
      <c r="D16" s="175"/>
      <c r="E16" s="175"/>
      <c r="F16" s="175"/>
      <c r="G16" s="181"/>
      <c r="H16" s="4"/>
      <c r="I16" s="141"/>
    </row>
    <row r="17" spans="2:9" x14ac:dyDescent="0.2">
      <c r="B17" s="173"/>
      <c r="C17" s="182"/>
      <c r="D17" s="182"/>
      <c r="E17" s="182"/>
      <c r="F17" s="182"/>
      <c r="G17" s="182"/>
      <c r="H17" s="4"/>
      <c r="I17" s="141"/>
    </row>
    <row r="18" spans="2:9" x14ac:dyDescent="0.2">
      <c r="B18" s="4"/>
      <c r="C18" s="4"/>
      <c r="D18" s="4"/>
      <c r="E18" s="4"/>
      <c r="F18" s="4"/>
      <c r="G18" s="4"/>
      <c r="H18" s="4"/>
      <c r="I18" s="33"/>
    </row>
    <row r="19" spans="2:9" x14ac:dyDescent="0.2">
      <c r="B19" s="4"/>
      <c r="C19" s="4"/>
      <c r="D19" s="4"/>
      <c r="E19" s="4"/>
      <c r="F19" s="4"/>
      <c r="G19" s="4"/>
      <c r="H19" s="4"/>
      <c r="I19" s="33"/>
    </row>
    <row r="20" spans="2:9" x14ac:dyDescent="0.2">
      <c r="B20" s="4"/>
      <c r="C20" s="4"/>
      <c r="D20" s="4"/>
      <c r="E20" s="4"/>
      <c r="F20" s="4"/>
      <c r="G20" s="4"/>
      <c r="H20" s="4"/>
      <c r="I20" s="33"/>
    </row>
  </sheetData>
  <mergeCells count="8">
    <mergeCell ref="F5:F6"/>
    <mergeCell ref="B4:B6"/>
    <mergeCell ref="D5:D6"/>
    <mergeCell ref="E5:E6"/>
    <mergeCell ref="B12:B14"/>
    <mergeCell ref="D13:D14"/>
    <mergeCell ref="E13:E14"/>
    <mergeCell ref="F13:F1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48"/>
  <dimension ref="B2:O19"/>
  <sheetViews>
    <sheetView showGridLines="0" zoomScaleNormal="100" workbookViewId="0"/>
  </sheetViews>
  <sheetFormatPr defaultColWidth="9.140625" defaultRowHeight="12.75" x14ac:dyDescent="0.2"/>
  <cols>
    <col min="1" max="1" width="1.42578125" style="5" customWidth="1"/>
    <col min="2" max="2" width="30.5703125" style="5" customWidth="1"/>
    <col min="3" max="3" width="8" style="5" customWidth="1"/>
    <col min="4" max="6" width="8.42578125" style="5" customWidth="1"/>
    <col min="7" max="7" width="11.5703125" style="5" customWidth="1"/>
    <col min="8" max="8" width="10.85546875" style="5" customWidth="1"/>
    <col min="9" max="9" width="7.85546875" style="5" customWidth="1"/>
    <col min="10" max="10" width="10.42578125" style="5" bestFit="1" customWidth="1"/>
    <col min="11" max="11" width="7.85546875" style="5" customWidth="1"/>
    <col min="12" max="13" width="9.140625" style="5"/>
    <col min="14" max="14" width="9.140625" style="5" bestFit="1" customWidth="1"/>
    <col min="15" max="15" width="9.140625" style="5"/>
    <col min="16" max="16" width="7.7109375" style="5" bestFit="1" customWidth="1"/>
    <col min="17" max="16384" width="9.140625" style="5"/>
  </cols>
  <sheetData>
    <row r="2" spans="2:15" x14ac:dyDescent="0.2">
      <c r="B2" s="18" t="s">
        <v>169</v>
      </c>
      <c r="C2" s="13"/>
      <c r="D2" s="13"/>
      <c r="E2" s="13"/>
      <c r="F2" s="13"/>
      <c r="G2" s="13"/>
    </row>
    <row r="3" spans="2:15" x14ac:dyDescent="0.2">
      <c r="B3" s="288" t="s">
        <v>171</v>
      </c>
      <c r="C3" s="40"/>
      <c r="D3" s="145"/>
      <c r="E3" s="145"/>
      <c r="F3" s="145"/>
      <c r="G3" s="145"/>
      <c r="J3" s="52"/>
    </row>
    <row r="4" spans="2:15" ht="15" customHeight="1" x14ac:dyDescent="0.2">
      <c r="B4" s="290"/>
      <c r="C4" s="39"/>
      <c r="D4" s="476" t="s">
        <v>46</v>
      </c>
      <c r="E4" s="476"/>
      <c r="F4" s="476"/>
      <c r="G4" s="476"/>
    </row>
    <row r="5" spans="2:15" x14ac:dyDescent="0.2">
      <c r="B5" s="474"/>
      <c r="C5" s="36" t="s">
        <v>0</v>
      </c>
      <c r="D5" s="477" t="s">
        <v>104</v>
      </c>
      <c r="E5" s="478" t="s">
        <v>105</v>
      </c>
      <c r="F5" s="479" t="s">
        <v>107</v>
      </c>
      <c r="G5" s="36" t="s">
        <v>0</v>
      </c>
      <c r="M5" s="18"/>
      <c r="N5" s="18"/>
      <c r="O5" s="18"/>
    </row>
    <row r="6" spans="2:15" x14ac:dyDescent="0.2">
      <c r="B6" s="475"/>
      <c r="C6" s="39">
        <v>2018</v>
      </c>
      <c r="D6" s="475"/>
      <c r="E6" s="475"/>
      <c r="F6" s="480"/>
      <c r="G6" s="39">
        <v>2019</v>
      </c>
      <c r="N6" s="18"/>
    </row>
    <row r="7" spans="2:15" x14ac:dyDescent="0.2">
      <c r="B7" s="47" t="s">
        <v>1</v>
      </c>
      <c r="C7" s="421">
        <v>63534.8</v>
      </c>
      <c r="D7" s="396">
        <v>6710.1</v>
      </c>
      <c r="E7" s="396">
        <v>2308.1999999999998</v>
      </c>
      <c r="F7" s="396">
        <v>58198.6</v>
      </c>
      <c r="G7" s="46">
        <v>67216.899999999994</v>
      </c>
      <c r="M7" s="12"/>
      <c r="N7" s="12"/>
    </row>
    <row r="8" spans="2:15" x14ac:dyDescent="0.2">
      <c r="B8" s="377"/>
      <c r="C8" s="187"/>
      <c r="D8" s="187"/>
      <c r="E8" s="187"/>
      <c r="F8" s="187"/>
      <c r="G8" s="187"/>
      <c r="M8" s="12"/>
      <c r="N8" s="12"/>
    </row>
    <row r="12" spans="2:15" x14ac:dyDescent="0.2">
      <c r="B12" s="4"/>
      <c r="C12" s="4"/>
      <c r="D12" s="4"/>
      <c r="E12" s="4"/>
      <c r="F12" s="4"/>
      <c r="G12" s="4"/>
    </row>
    <row r="13" spans="2:15" x14ac:dyDescent="0.2">
      <c r="B13" s="35"/>
      <c r="C13" s="22"/>
      <c r="D13" s="470"/>
      <c r="E13" s="470"/>
      <c r="F13" s="470"/>
      <c r="G13" s="470"/>
    </row>
    <row r="14" spans="2:15" x14ac:dyDescent="0.2">
      <c r="B14" s="470"/>
      <c r="C14" s="22"/>
      <c r="D14" s="439"/>
      <c r="E14" s="471"/>
      <c r="F14" s="472"/>
      <c r="G14" s="22"/>
    </row>
    <row r="15" spans="2:15" x14ac:dyDescent="0.2">
      <c r="B15" s="440"/>
      <c r="C15" s="22"/>
      <c r="D15" s="440"/>
      <c r="E15" s="440"/>
      <c r="F15" s="473"/>
      <c r="G15" s="22"/>
    </row>
    <row r="16" spans="2:15" x14ac:dyDescent="0.2">
      <c r="B16" s="1"/>
      <c r="C16" s="148"/>
      <c r="D16" s="148"/>
      <c r="E16" s="148"/>
      <c r="F16" s="148"/>
      <c r="G16" s="148"/>
      <c r="I16" s="12"/>
    </row>
    <row r="17" spans="2:9" x14ac:dyDescent="0.2">
      <c r="B17" s="1"/>
      <c r="C17" s="148"/>
      <c r="D17" s="175"/>
      <c r="E17" s="175"/>
      <c r="F17" s="175"/>
      <c r="G17" s="148"/>
      <c r="I17" s="12"/>
    </row>
    <row r="18" spans="2:9" x14ac:dyDescent="0.2">
      <c r="B18" s="186"/>
      <c r="C18" s="187"/>
      <c r="D18" s="187"/>
      <c r="E18" s="187"/>
      <c r="F18" s="187"/>
      <c r="G18" s="187"/>
      <c r="I18" s="12"/>
    </row>
    <row r="19" spans="2:9" x14ac:dyDescent="0.2">
      <c r="B19" s="4"/>
      <c r="C19" s="4"/>
      <c r="D19" s="4"/>
      <c r="E19" s="4"/>
      <c r="F19" s="4"/>
      <c r="G19" s="4"/>
    </row>
  </sheetData>
  <mergeCells count="10">
    <mergeCell ref="D4:G4"/>
    <mergeCell ref="D5:D6"/>
    <mergeCell ref="E5:E6"/>
    <mergeCell ref="F5:F6"/>
    <mergeCell ref="D13:G13"/>
    <mergeCell ref="B14:B15"/>
    <mergeCell ref="D14:D15"/>
    <mergeCell ref="E14:E15"/>
    <mergeCell ref="F14:F15"/>
    <mergeCell ref="B5:B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9"/>
  <dimension ref="B1:U14"/>
  <sheetViews>
    <sheetView showGridLines="0" zoomScaleNormal="100" workbookViewId="0"/>
  </sheetViews>
  <sheetFormatPr defaultColWidth="9.140625" defaultRowHeight="12.75" outlineLevelCol="1" x14ac:dyDescent="0.2"/>
  <cols>
    <col min="1" max="1" width="1.85546875" style="5" customWidth="1"/>
    <col min="2" max="2" width="37.7109375" style="5" customWidth="1"/>
    <col min="3" max="4" width="8.28515625" style="5" hidden="1" customWidth="1" outlineLevel="1"/>
    <col min="5" max="5" width="8.28515625" style="5" hidden="1" customWidth="1"/>
    <col min="6" max="6" width="8.28515625" style="128" hidden="1" customWidth="1"/>
    <col min="7" max="9" width="8.28515625" style="5" customWidth="1"/>
    <col min="10" max="12" width="8.28515625" style="20" customWidth="1"/>
    <col min="13" max="16" width="8.28515625" style="5" customWidth="1"/>
    <col min="17" max="16384" width="9.140625" style="5"/>
  </cols>
  <sheetData>
    <row r="1" spans="2:21" s="20" customFormat="1" ht="18.75" customHeight="1" x14ac:dyDescent="0.2">
      <c r="B1" s="256" t="s">
        <v>190</v>
      </c>
      <c r="C1" s="24"/>
      <c r="D1" s="328"/>
      <c r="E1" s="112"/>
      <c r="F1" s="112"/>
      <c r="G1" s="112"/>
    </row>
    <row r="2" spans="2:21" s="20" customFormat="1" ht="16.5" customHeight="1" x14ac:dyDescent="0.2">
      <c r="B2" s="121" t="s">
        <v>191</v>
      </c>
      <c r="C2" s="150"/>
      <c r="D2" s="350"/>
      <c r="E2" s="38"/>
      <c r="F2" s="150"/>
      <c r="G2" s="150"/>
      <c r="H2" s="150"/>
      <c r="I2" s="150"/>
      <c r="K2" s="52"/>
    </row>
    <row r="3" spans="2:21" s="20" customFormat="1" ht="21" customHeight="1" x14ac:dyDescent="0.2">
      <c r="B3" s="114" t="s">
        <v>10</v>
      </c>
      <c r="C3" s="117">
        <v>2005</v>
      </c>
      <c r="D3" s="366">
        <v>2006</v>
      </c>
      <c r="E3" s="281">
        <v>2007</v>
      </c>
      <c r="F3" s="308">
        <v>2008</v>
      </c>
      <c r="G3" s="308">
        <v>2009</v>
      </c>
      <c r="H3" s="308">
        <v>2010</v>
      </c>
      <c r="I3" s="308">
        <v>2011</v>
      </c>
      <c r="J3" s="149">
        <v>2012</v>
      </c>
      <c r="K3" s="149">
        <v>2013</v>
      </c>
      <c r="L3" s="149">
        <v>2014</v>
      </c>
      <c r="M3" s="149">
        <v>2015</v>
      </c>
      <c r="N3" s="149">
        <v>2016</v>
      </c>
      <c r="O3" s="149">
        <v>2017</v>
      </c>
      <c r="P3" s="149">
        <v>2018</v>
      </c>
      <c r="Q3" s="149">
        <v>2019</v>
      </c>
    </row>
    <row r="4" spans="2:21" s="20" customFormat="1" ht="15" customHeight="1" x14ac:dyDescent="0.2">
      <c r="B4" s="26" t="s">
        <v>11</v>
      </c>
      <c r="C4" s="27">
        <v>2207</v>
      </c>
      <c r="D4" s="27">
        <v>6304</v>
      </c>
      <c r="E4" s="240">
        <v>6524</v>
      </c>
      <c r="F4" s="240">
        <v>7523</v>
      </c>
      <c r="G4" s="240">
        <v>7001</v>
      </c>
      <c r="H4" s="240">
        <v>9170</v>
      </c>
      <c r="I4" s="240">
        <v>8576</v>
      </c>
      <c r="J4" s="240">
        <v>12328.1</v>
      </c>
      <c r="K4" s="240">
        <v>18458</v>
      </c>
      <c r="L4" s="240">
        <v>12550.9</v>
      </c>
      <c r="M4" s="240">
        <v>11004</v>
      </c>
      <c r="N4" s="240">
        <v>10675.3</v>
      </c>
      <c r="O4" s="240">
        <v>14765.4</v>
      </c>
      <c r="P4" s="422">
        <v>16381.8</v>
      </c>
      <c r="Q4" s="240">
        <v>15860.4</v>
      </c>
      <c r="U4" s="50"/>
    </row>
    <row r="5" spans="2:21" s="30" customFormat="1" ht="15" customHeight="1" x14ac:dyDescent="0.2">
      <c r="B5" s="28" t="s">
        <v>35</v>
      </c>
      <c r="C5" s="151">
        <v>233</v>
      </c>
      <c r="D5" s="151">
        <v>181</v>
      </c>
      <c r="E5" s="151">
        <v>596</v>
      </c>
      <c r="F5" s="151">
        <v>161</v>
      </c>
      <c r="G5" s="151">
        <v>214</v>
      </c>
      <c r="H5" s="151">
        <v>159</v>
      </c>
      <c r="I5" s="151">
        <v>113</v>
      </c>
      <c r="J5" s="151">
        <v>106.5</v>
      </c>
      <c r="K5" s="151">
        <v>75.8</v>
      </c>
      <c r="L5" s="151">
        <v>71.900000000000006</v>
      </c>
      <c r="M5" s="151">
        <v>84</v>
      </c>
      <c r="N5" s="151">
        <v>90.1</v>
      </c>
      <c r="O5" s="151">
        <v>155</v>
      </c>
      <c r="P5" s="423">
        <v>88.3</v>
      </c>
      <c r="Q5" s="151">
        <v>162.80000000000001</v>
      </c>
      <c r="U5" s="50"/>
    </row>
    <row r="6" spans="2:21" s="20" customFormat="1" ht="25.5" x14ac:dyDescent="0.2">
      <c r="B6" s="26" t="s">
        <v>12</v>
      </c>
      <c r="C6" s="49">
        <v>2148</v>
      </c>
      <c r="D6" s="49">
        <v>2826</v>
      </c>
      <c r="E6" s="253">
        <v>7599</v>
      </c>
      <c r="F6" s="253">
        <v>6742</v>
      </c>
      <c r="G6" s="253">
        <v>6194</v>
      </c>
      <c r="H6" s="253">
        <v>6142</v>
      </c>
      <c r="I6" s="253">
        <v>6455</v>
      </c>
      <c r="J6" s="253">
        <v>6087.3</v>
      </c>
      <c r="K6" s="253">
        <v>6511.5</v>
      </c>
      <c r="L6" s="253">
        <v>5769.7</v>
      </c>
      <c r="M6" s="253">
        <v>6444</v>
      </c>
      <c r="N6" s="253">
        <v>6558.3</v>
      </c>
      <c r="O6" s="253">
        <v>7063.1</v>
      </c>
      <c r="P6" s="424">
        <v>6462.9</v>
      </c>
      <c r="Q6" s="253">
        <v>5546.5</v>
      </c>
      <c r="U6" s="50"/>
    </row>
    <row r="7" spans="2:21" s="20" customFormat="1" ht="15.75" customHeight="1" x14ac:dyDescent="0.2">
      <c r="B7" s="26" t="s">
        <v>42</v>
      </c>
      <c r="C7" s="27">
        <v>10433</v>
      </c>
      <c r="D7" s="27">
        <v>12480</v>
      </c>
      <c r="E7" s="240">
        <v>11269</v>
      </c>
      <c r="F7" s="240">
        <v>12601</v>
      </c>
      <c r="G7" s="240">
        <v>12185</v>
      </c>
      <c r="H7" s="240">
        <v>12307</v>
      </c>
      <c r="I7" s="240">
        <v>11521</v>
      </c>
      <c r="J7" s="240">
        <v>11713.6</v>
      </c>
      <c r="K7" s="240">
        <v>12978.6</v>
      </c>
      <c r="L7" s="240">
        <v>11675.1</v>
      </c>
      <c r="M7" s="240">
        <v>12889</v>
      </c>
      <c r="N7" s="240">
        <v>13750.1</v>
      </c>
      <c r="O7" s="240">
        <v>14685</v>
      </c>
      <c r="P7" s="422">
        <v>12655.1</v>
      </c>
      <c r="Q7" s="240">
        <v>11410.3</v>
      </c>
      <c r="U7" s="50"/>
    </row>
    <row r="8" spans="2:21" s="20" customFormat="1" ht="15" customHeight="1" x14ac:dyDescent="0.2">
      <c r="B8" s="26" t="s">
        <v>13</v>
      </c>
      <c r="C8" s="27">
        <v>8315</v>
      </c>
      <c r="D8" s="27">
        <v>9378</v>
      </c>
      <c r="E8" s="240">
        <v>8648</v>
      </c>
      <c r="F8" s="240">
        <v>9834</v>
      </c>
      <c r="G8" s="240">
        <v>8111</v>
      </c>
      <c r="H8" s="240">
        <v>7775</v>
      </c>
      <c r="I8" s="240">
        <v>7692</v>
      </c>
      <c r="J8" s="240">
        <v>7101.9</v>
      </c>
      <c r="K8" s="240">
        <v>6544.4</v>
      </c>
      <c r="L8" s="240">
        <v>5945.8</v>
      </c>
      <c r="M8" s="240">
        <v>7657</v>
      </c>
      <c r="N8" s="240">
        <v>6879.2</v>
      </c>
      <c r="O8" s="240">
        <v>9886.7999999999993</v>
      </c>
      <c r="P8" s="240">
        <v>6536.5</v>
      </c>
      <c r="Q8" s="240">
        <v>8391.4</v>
      </c>
      <c r="U8" s="50"/>
    </row>
    <row r="9" spans="2:21" s="20" customFormat="1" ht="15" customHeight="1" x14ac:dyDescent="0.2">
      <c r="B9" s="408" t="s">
        <v>193</v>
      </c>
      <c r="C9" s="8">
        <v>36558</v>
      </c>
      <c r="D9" s="8">
        <v>27850</v>
      </c>
      <c r="E9" s="238">
        <v>30667</v>
      </c>
      <c r="F9" s="238">
        <v>22688</v>
      </c>
      <c r="G9" s="238">
        <v>25761</v>
      </c>
      <c r="H9" s="238">
        <v>25115</v>
      </c>
      <c r="I9" s="238">
        <v>26842</v>
      </c>
      <c r="J9" s="238">
        <v>22411.599999999999</v>
      </c>
      <c r="K9" s="238">
        <v>9476.5</v>
      </c>
      <c r="L9" s="238">
        <v>18410.7</v>
      </c>
      <c r="M9" s="238">
        <v>17679</v>
      </c>
      <c r="N9" s="238">
        <v>21068.9</v>
      </c>
      <c r="O9" s="238">
        <v>17115.599999999999</v>
      </c>
      <c r="P9" s="238">
        <v>21498.5</v>
      </c>
      <c r="Q9" s="326">
        <v>26008.3</v>
      </c>
      <c r="U9" s="50"/>
    </row>
    <row r="10" spans="2:21" s="20" customFormat="1" ht="15" customHeight="1" x14ac:dyDescent="0.2">
      <c r="B10" s="48" t="s">
        <v>128</v>
      </c>
      <c r="C10" s="45">
        <v>59661</v>
      </c>
      <c r="D10" s="360">
        <v>58838</v>
      </c>
      <c r="E10" s="45">
        <v>64707</v>
      </c>
      <c r="F10" s="45">
        <v>59388</v>
      </c>
      <c r="G10" s="45">
        <v>59252</v>
      </c>
      <c r="H10" s="45">
        <v>60509</v>
      </c>
      <c r="I10" s="45">
        <v>61086</v>
      </c>
      <c r="J10" s="45">
        <v>59642.5</v>
      </c>
      <c r="K10" s="45">
        <v>53969</v>
      </c>
      <c r="L10" s="45">
        <v>54352.2</v>
      </c>
      <c r="M10" s="45">
        <v>55673</v>
      </c>
      <c r="N10" s="45">
        <v>58931.8</v>
      </c>
      <c r="O10" s="45">
        <v>63515.9</v>
      </c>
      <c r="P10" s="425">
        <v>63534.7</v>
      </c>
      <c r="Q10" s="360">
        <v>67216.899999999994</v>
      </c>
      <c r="S10" s="5"/>
      <c r="U10" s="50"/>
    </row>
    <row r="11" spans="2:21" s="20" customFormat="1" ht="15" customHeight="1" x14ac:dyDescent="0.2">
      <c r="B11" s="376" t="s">
        <v>129</v>
      </c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R11" s="5"/>
      <c r="S11" s="5"/>
      <c r="T11" s="5"/>
    </row>
    <row r="12" spans="2:21" x14ac:dyDescent="0.2">
      <c r="B12" s="42"/>
      <c r="F12" s="5"/>
    </row>
    <row r="13" spans="2:21" x14ac:dyDescent="0.2">
      <c r="E13" s="12"/>
      <c r="F13" s="5"/>
    </row>
    <row r="14" spans="2:21" x14ac:dyDescent="0.2">
      <c r="E14" s="12"/>
      <c r="F14" s="12"/>
      <c r="G14" s="12"/>
      <c r="H14" s="12"/>
      <c r="I14" s="12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zoomScaleNormal="100" workbookViewId="0"/>
  </sheetViews>
  <sheetFormatPr defaultColWidth="9.140625" defaultRowHeight="12.75" x14ac:dyDescent="0.2"/>
  <cols>
    <col min="1" max="1" width="99.5703125" style="247" customWidth="1"/>
    <col min="2" max="16384" width="9.140625" style="232"/>
  </cols>
  <sheetData>
    <row r="1" spans="1:1" ht="23.25" x14ac:dyDescent="0.35">
      <c r="A1" s="246" t="s">
        <v>73</v>
      </c>
    </row>
    <row r="3" spans="1:1" ht="51" x14ac:dyDescent="0.2">
      <c r="A3" s="248" t="s">
        <v>99</v>
      </c>
    </row>
    <row r="5" spans="1:1" ht="51" x14ac:dyDescent="0.2">
      <c r="A5" s="248" t="s">
        <v>119</v>
      </c>
    </row>
    <row r="6" spans="1:1" x14ac:dyDescent="0.2">
      <c r="A6" s="270" t="s">
        <v>100</v>
      </c>
    </row>
    <row r="8" spans="1:1" ht="51" x14ac:dyDescent="0.2">
      <c r="A8" s="248" t="s">
        <v>221</v>
      </c>
    </row>
    <row r="9" spans="1:1" x14ac:dyDescent="0.2">
      <c r="A9" s="254" t="s">
        <v>117</v>
      </c>
    </row>
    <row r="12" spans="1:1" x14ac:dyDescent="0.2">
      <c r="A12" s="248" t="s">
        <v>177</v>
      </c>
    </row>
    <row r="14" spans="1:1" x14ac:dyDescent="0.2">
      <c r="A14" s="248" t="s">
        <v>113</v>
      </c>
    </row>
    <row r="16" spans="1:1" x14ac:dyDescent="0.2">
      <c r="A16" s="248" t="s">
        <v>114</v>
      </c>
    </row>
    <row r="18" spans="1:1" ht="25.5" x14ac:dyDescent="0.2">
      <c r="A18" s="248" t="s">
        <v>120</v>
      </c>
    </row>
    <row r="20" spans="1:1" x14ac:dyDescent="0.2">
      <c r="A20" s="248" t="s">
        <v>115</v>
      </c>
    </row>
    <row r="22" spans="1:1" x14ac:dyDescent="0.2">
      <c r="A22" s="248" t="s">
        <v>178</v>
      </c>
    </row>
  </sheetData>
  <hyperlinks>
    <hyperlink ref="A6" r:id="rId1" xr:uid="{00000000-0004-0000-0100-000000000000}"/>
    <hyperlink ref="A9" r:id="rId2" xr:uid="{00000000-0004-0000-0100-000001000000}"/>
  </hyperlinks>
  <pageMargins left="0.7" right="0.7" top="0.75" bottom="0.75" header="0.3" footer="0.3"/>
  <pageSetup paperSize="9" scale="95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6"/>
  <dimension ref="B1:P45"/>
  <sheetViews>
    <sheetView showGridLines="0" zoomScaleNormal="100" workbookViewId="0"/>
  </sheetViews>
  <sheetFormatPr defaultColWidth="9.140625" defaultRowHeight="12.75" x14ac:dyDescent="0.2"/>
  <cols>
    <col min="1" max="1" width="1.5703125" style="20" customWidth="1"/>
    <col min="2" max="2" width="33.28515625" style="20" bestFit="1" customWidth="1"/>
    <col min="3" max="8" width="7.7109375" style="20" customWidth="1"/>
    <col min="9" max="9" width="44.28515625" style="20" customWidth="1"/>
    <col min="10" max="12" width="7.7109375" style="20" hidden="1" customWidth="1"/>
    <col min="13" max="13" width="5.140625" style="20" customWidth="1"/>
    <col min="14" max="14" width="22.7109375" style="20" bestFit="1" customWidth="1"/>
    <col min="15" max="15" width="9.140625" style="20"/>
    <col min="16" max="16" width="24.7109375" style="20" bestFit="1" customWidth="1"/>
    <col min="17" max="17" width="12.42578125" style="20" customWidth="1"/>
    <col min="18" max="18" width="11.85546875" style="20" bestFit="1" customWidth="1"/>
    <col min="19" max="20" width="14" style="20" bestFit="1" customWidth="1"/>
    <col min="21" max="21" width="11.85546875" style="20" bestFit="1" customWidth="1"/>
    <col min="22" max="16384" width="9.140625" style="20"/>
  </cols>
  <sheetData>
    <row r="1" spans="2:12" x14ac:dyDescent="0.2">
      <c r="B1" s="154"/>
      <c r="C1" s="154"/>
      <c r="D1" s="154"/>
      <c r="E1" s="154"/>
      <c r="F1" s="154"/>
      <c r="G1" s="154"/>
      <c r="H1" s="154"/>
      <c r="I1" s="154"/>
      <c r="J1" s="154"/>
    </row>
    <row r="2" spans="2:12" x14ac:dyDescent="0.2">
      <c r="B2" s="442" t="s">
        <v>174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2:12" x14ac:dyDescent="0.2">
      <c r="B3" s="444" t="s">
        <v>175</v>
      </c>
      <c r="C3" s="482"/>
      <c r="D3" s="483"/>
      <c r="E3" s="483"/>
      <c r="F3" s="483"/>
      <c r="G3" s="483"/>
      <c r="H3" s="483"/>
      <c r="I3" s="483"/>
      <c r="J3" s="482"/>
      <c r="K3" s="482"/>
      <c r="L3" s="482"/>
    </row>
    <row r="4" spans="2:12" ht="15" customHeight="1" x14ac:dyDescent="0.2">
      <c r="B4" s="484" t="s">
        <v>14</v>
      </c>
      <c r="C4" s="280" t="s">
        <v>155</v>
      </c>
      <c r="D4" s="414"/>
      <c r="E4" s="279"/>
      <c r="F4" s="279"/>
      <c r="G4" s="279"/>
      <c r="H4" s="279"/>
      <c r="I4" s="279"/>
    </row>
    <row r="5" spans="2:12" x14ac:dyDescent="0.2">
      <c r="B5" s="485"/>
      <c r="C5" s="281">
        <v>2019</v>
      </c>
      <c r="D5" s="414"/>
      <c r="E5" s="279"/>
      <c r="F5" s="279"/>
      <c r="G5" s="279"/>
    </row>
    <row r="6" spans="2:12" x14ac:dyDescent="0.2">
      <c r="B6" s="55" t="s">
        <v>15</v>
      </c>
      <c r="C6" s="277">
        <v>448</v>
      </c>
      <c r="D6" s="193"/>
      <c r="E6" s="279"/>
      <c r="F6" s="279"/>
      <c r="G6" s="279"/>
      <c r="I6" s="5"/>
    </row>
    <row r="7" spans="2:12" x14ac:dyDescent="0.2">
      <c r="B7" s="55" t="s">
        <v>172</v>
      </c>
      <c r="C7" s="277">
        <v>81</v>
      </c>
      <c r="D7" s="193"/>
      <c r="E7" s="279"/>
      <c r="F7" s="279"/>
      <c r="G7" s="279"/>
      <c r="I7" s="5"/>
    </row>
    <row r="8" spans="2:12" ht="12.75" customHeight="1" x14ac:dyDescent="0.2">
      <c r="B8" s="386" t="s">
        <v>173</v>
      </c>
      <c r="C8" s="277">
        <v>73</v>
      </c>
      <c r="D8" s="191"/>
      <c r="E8" s="279"/>
      <c r="F8" s="279"/>
      <c r="G8" s="279"/>
    </row>
    <row r="9" spans="2:12" x14ac:dyDescent="0.2">
      <c r="B9" s="56" t="s">
        <v>0</v>
      </c>
      <c r="C9" s="157">
        <v>602</v>
      </c>
      <c r="D9" s="199"/>
      <c r="E9" s="279"/>
      <c r="F9" s="279"/>
      <c r="G9" s="279"/>
    </row>
    <row r="10" spans="2:12" x14ac:dyDescent="0.2">
      <c r="B10" s="57" t="s">
        <v>16</v>
      </c>
      <c r="F10" s="279"/>
      <c r="G10" s="279"/>
      <c r="I10" s="199"/>
    </row>
    <row r="11" spans="2:12" x14ac:dyDescent="0.2">
      <c r="F11" s="279"/>
      <c r="G11" s="279"/>
      <c r="I11" s="279"/>
      <c r="J11" s="279"/>
      <c r="K11" s="279"/>
      <c r="L11" s="279"/>
    </row>
    <row r="12" spans="2:12" x14ac:dyDescent="0.2">
      <c r="B12" s="481"/>
      <c r="C12" s="481"/>
      <c r="D12" s="481"/>
      <c r="E12" s="481"/>
      <c r="F12" s="481"/>
      <c r="G12" s="481"/>
      <c r="H12" s="481"/>
      <c r="I12" s="481"/>
    </row>
    <row r="13" spans="2:12" x14ac:dyDescent="0.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2:12" x14ac:dyDescent="0.2">
      <c r="B14" s="33"/>
      <c r="C14" s="33"/>
      <c r="D14" s="33"/>
      <c r="E14" s="250"/>
      <c r="F14" s="279"/>
      <c r="G14" s="279"/>
      <c r="H14" s="279"/>
      <c r="I14" s="279"/>
      <c r="J14" s="279"/>
      <c r="K14" s="279"/>
      <c r="L14" s="279"/>
    </row>
    <row r="15" spans="2:12" x14ac:dyDescent="0.2">
      <c r="B15" s="53"/>
      <c r="C15" s="484"/>
      <c r="D15" s="484"/>
      <c r="E15" s="484"/>
      <c r="F15" s="484"/>
      <c r="G15" s="484"/>
      <c r="H15" s="484"/>
      <c r="I15" s="484"/>
      <c r="J15" s="484"/>
      <c r="K15" s="484"/>
      <c r="L15" s="484"/>
    </row>
    <row r="16" spans="2:12" x14ac:dyDescent="0.2">
      <c r="B16" s="484"/>
      <c r="C16" s="486"/>
      <c r="D16" s="487"/>
      <c r="E16" s="487"/>
      <c r="F16" s="486"/>
      <c r="G16" s="486"/>
      <c r="H16" s="146"/>
      <c r="I16" s="146"/>
      <c r="J16" s="146"/>
      <c r="K16" s="146"/>
      <c r="L16" s="146"/>
    </row>
    <row r="17" spans="2:15" x14ac:dyDescent="0.2">
      <c r="B17" s="484"/>
      <c r="C17" s="486"/>
      <c r="D17" s="488"/>
      <c r="E17" s="488"/>
      <c r="F17" s="486"/>
      <c r="G17" s="486"/>
      <c r="H17" s="146"/>
      <c r="I17" s="146"/>
      <c r="J17" s="146"/>
      <c r="K17" s="146"/>
      <c r="L17" s="146"/>
    </row>
    <row r="18" spans="2:15" x14ac:dyDescent="0.2">
      <c r="B18" s="55"/>
      <c r="C18" s="193"/>
      <c r="D18" s="193"/>
      <c r="E18" s="193"/>
      <c r="F18" s="193"/>
      <c r="G18" s="193"/>
      <c r="H18" s="194"/>
      <c r="I18" s="193"/>
      <c r="J18" s="193"/>
      <c r="K18" s="193"/>
      <c r="L18" s="195"/>
    </row>
    <row r="19" spans="2:15" x14ac:dyDescent="0.2">
      <c r="B19" s="55"/>
      <c r="C19" s="193"/>
      <c r="D19" s="193"/>
      <c r="E19" s="196"/>
      <c r="F19" s="197"/>
      <c r="G19" s="196"/>
      <c r="H19" s="197"/>
      <c r="I19" s="197"/>
      <c r="J19" s="193"/>
      <c r="K19" s="193"/>
      <c r="L19" s="195"/>
    </row>
    <row r="20" spans="2:15" x14ac:dyDescent="0.2">
      <c r="B20" s="55"/>
      <c r="C20" s="193"/>
      <c r="D20" s="193"/>
      <c r="E20" s="191"/>
      <c r="F20" s="191"/>
      <c r="G20" s="191"/>
      <c r="H20" s="192"/>
      <c r="I20" s="192"/>
      <c r="J20" s="192"/>
      <c r="K20" s="192"/>
      <c r="L20" s="195"/>
    </row>
    <row r="21" spans="2:15" x14ac:dyDescent="0.2">
      <c r="B21" s="55"/>
      <c r="C21" s="193"/>
      <c r="D21" s="193"/>
      <c r="E21" s="191"/>
      <c r="F21" s="191"/>
      <c r="G21" s="191"/>
      <c r="H21" s="192"/>
      <c r="I21" s="192"/>
      <c r="J21" s="192"/>
      <c r="K21" s="192"/>
      <c r="L21" s="195"/>
      <c r="N21" s="154"/>
    </row>
    <row r="22" spans="2:15" x14ac:dyDescent="0.2">
      <c r="B22" s="55"/>
      <c r="C22" s="191"/>
      <c r="D22" s="191"/>
      <c r="E22" s="191"/>
      <c r="F22" s="191"/>
      <c r="G22" s="191"/>
      <c r="H22" s="191"/>
      <c r="I22" s="191"/>
      <c r="J22" s="191"/>
      <c r="K22" s="191"/>
      <c r="L22" s="195"/>
    </row>
    <row r="23" spans="2:15" x14ac:dyDescent="0.2">
      <c r="B23" s="19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N23" s="356"/>
      <c r="O23" s="356"/>
    </row>
    <row r="24" spans="2:15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N24" s="356"/>
      <c r="O24" s="356"/>
    </row>
    <row r="25" spans="2:15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N25" s="356"/>
      <c r="O25" s="356"/>
    </row>
    <row r="26" spans="2:15" x14ac:dyDescent="0.2">
      <c r="N26" s="356"/>
      <c r="O26" s="356"/>
    </row>
    <row r="27" spans="2:15" x14ac:dyDescent="0.2">
      <c r="N27" s="356"/>
      <c r="O27" s="356"/>
    </row>
    <row r="28" spans="2:15" x14ac:dyDescent="0.2">
      <c r="N28" s="356"/>
      <c r="O28" s="356"/>
    </row>
    <row r="35" spans="9:16" x14ac:dyDescent="0.2">
      <c r="I35" s="385"/>
      <c r="J35" s="385"/>
      <c r="K35" s="385"/>
      <c r="L35" s="385"/>
      <c r="M35" s="385"/>
      <c r="N35" s="385"/>
      <c r="O35" s="385"/>
      <c r="P35" s="385"/>
    </row>
    <row r="36" spans="9:16" x14ac:dyDescent="0.2">
      <c r="I36" s="385"/>
      <c r="J36" s="385"/>
      <c r="K36" s="385"/>
      <c r="L36" s="385"/>
      <c r="M36" s="385"/>
      <c r="N36" s="385"/>
      <c r="O36" s="385"/>
      <c r="P36" s="385"/>
    </row>
    <row r="37" spans="9:16" x14ac:dyDescent="0.2">
      <c r="I37" s="385"/>
      <c r="J37" s="385"/>
      <c r="K37" s="385"/>
      <c r="L37" s="385"/>
      <c r="M37" s="385"/>
      <c r="N37" s="385"/>
      <c r="O37" s="385"/>
      <c r="P37" s="385"/>
    </row>
    <row r="38" spans="9:16" x14ac:dyDescent="0.2">
      <c r="I38" s="385"/>
      <c r="J38" s="385"/>
      <c r="K38" s="385"/>
      <c r="L38" s="385"/>
      <c r="M38" s="385"/>
      <c r="N38" s="385"/>
      <c r="O38" s="385"/>
      <c r="P38" s="385"/>
    </row>
    <row r="39" spans="9:16" x14ac:dyDescent="0.2">
      <c r="I39" s="385"/>
      <c r="J39" s="385"/>
      <c r="K39" s="385"/>
      <c r="L39" s="385"/>
      <c r="M39" s="385"/>
      <c r="N39" s="385"/>
      <c r="O39" s="385"/>
      <c r="P39" s="385"/>
    </row>
    <row r="40" spans="9:16" x14ac:dyDescent="0.2">
      <c r="I40" s="385"/>
      <c r="J40" s="385"/>
      <c r="K40" s="385"/>
      <c r="L40" s="385"/>
      <c r="M40" s="385"/>
      <c r="N40" s="385"/>
      <c r="O40" s="385"/>
      <c r="P40" s="385"/>
    </row>
    <row r="41" spans="9:16" x14ac:dyDescent="0.2">
      <c r="I41" s="385"/>
      <c r="J41" s="385"/>
      <c r="K41" s="385"/>
      <c r="L41" s="385"/>
      <c r="M41" s="385"/>
      <c r="N41" s="385"/>
      <c r="O41" s="385"/>
      <c r="P41" s="385"/>
    </row>
    <row r="42" spans="9:16" x14ac:dyDescent="0.2">
      <c r="I42" s="385"/>
      <c r="J42" s="385"/>
      <c r="K42" s="385"/>
      <c r="L42" s="385"/>
      <c r="M42" s="385"/>
      <c r="N42" s="385"/>
      <c r="O42" s="385"/>
      <c r="P42" s="385"/>
    </row>
    <row r="43" spans="9:16" x14ac:dyDescent="0.2">
      <c r="I43" s="385"/>
      <c r="J43" s="385"/>
      <c r="K43" s="385"/>
      <c r="L43" s="385"/>
      <c r="M43" s="385"/>
      <c r="N43" s="385"/>
      <c r="O43" s="385"/>
      <c r="P43" s="385"/>
    </row>
    <row r="44" spans="9:16" x14ac:dyDescent="0.2">
      <c r="I44" s="385"/>
      <c r="J44" s="385"/>
      <c r="K44" s="385"/>
      <c r="L44" s="385"/>
      <c r="M44" s="385"/>
      <c r="N44" s="385"/>
      <c r="O44" s="385"/>
      <c r="P44" s="385"/>
    </row>
    <row r="45" spans="9:16" x14ac:dyDescent="0.2">
      <c r="I45" s="385"/>
      <c r="J45" s="385"/>
      <c r="K45" s="385"/>
      <c r="L45" s="385"/>
      <c r="M45" s="385"/>
      <c r="N45" s="385"/>
      <c r="O45" s="385"/>
      <c r="P45" s="385"/>
    </row>
  </sheetData>
  <mergeCells count="11">
    <mergeCell ref="G16:G17"/>
    <mergeCell ref="B16:B17"/>
    <mergeCell ref="C16:C17"/>
    <mergeCell ref="D16:D17"/>
    <mergeCell ref="E16:E17"/>
    <mergeCell ref="F16:F17"/>
    <mergeCell ref="B12:I12"/>
    <mergeCell ref="B2:L2"/>
    <mergeCell ref="B3:L3"/>
    <mergeCell ref="B4:B5"/>
    <mergeCell ref="C15:L1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7"/>
  <dimension ref="A1:U22"/>
  <sheetViews>
    <sheetView showGridLines="0" zoomScaleNormal="100" workbookViewId="0"/>
  </sheetViews>
  <sheetFormatPr defaultColWidth="9.140625" defaultRowHeight="12.75" x14ac:dyDescent="0.2"/>
  <cols>
    <col min="1" max="1" width="2" style="20" customWidth="1"/>
    <col min="2" max="2" width="18.28515625" style="20" customWidth="1"/>
    <col min="3" max="3" width="19.85546875" style="20" customWidth="1"/>
    <col min="4" max="4" width="7.28515625" style="20" customWidth="1"/>
    <col min="5" max="5" width="3.5703125" style="20" customWidth="1"/>
    <col min="6" max="6" width="6.7109375" style="20" customWidth="1"/>
    <col min="7" max="7" width="4.42578125" style="20" customWidth="1"/>
    <col min="8" max="8" width="5.85546875" style="20" customWidth="1"/>
    <col min="9" max="9" width="71.140625" style="20" customWidth="1"/>
    <col min="10" max="10" width="5.85546875" style="20" customWidth="1"/>
    <col min="11" max="11" width="11.42578125" style="279" customWidth="1"/>
    <col min="12" max="12" width="1.85546875" style="20" customWidth="1"/>
    <col min="13" max="13" width="9.140625" style="20"/>
    <col min="14" max="14" width="11.28515625" style="20" bestFit="1" customWidth="1"/>
    <col min="15" max="15" width="9.140625" style="20"/>
    <col min="16" max="16" width="27.42578125" style="20" customWidth="1"/>
    <col min="17" max="17" width="7.5703125" style="20" customWidth="1"/>
    <col min="18" max="18" width="5" style="20" bestFit="1" customWidth="1"/>
    <col min="19" max="16384" width="9.140625" style="20"/>
  </cols>
  <sheetData>
    <row r="1" spans="1:21" x14ac:dyDescent="0.2">
      <c r="N1" s="132"/>
    </row>
    <row r="2" spans="1:21" x14ac:dyDescent="0.2">
      <c r="B2" s="442" t="s">
        <v>150</v>
      </c>
      <c r="C2" s="443"/>
      <c r="D2" s="443"/>
      <c r="E2" s="443"/>
      <c r="F2" s="443"/>
      <c r="G2" s="443"/>
      <c r="H2" s="443"/>
      <c r="I2" s="443"/>
      <c r="J2" s="443"/>
      <c r="K2" s="205"/>
      <c r="N2" s="231"/>
    </row>
    <row r="3" spans="1:21" x14ac:dyDescent="0.2">
      <c r="B3" s="495" t="s">
        <v>151</v>
      </c>
      <c r="C3" s="483"/>
      <c r="D3" s="483"/>
      <c r="E3" s="483"/>
      <c r="F3" s="483"/>
      <c r="G3" s="483"/>
      <c r="H3" s="483"/>
      <c r="I3" s="483"/>
      <c r="J3" s="483"/>
      <c r="K3" s="205"/>
      <c r="N3" s="129"/>
    </row>
    <row r="4" spans="1:21" ht="43.5" customHeight="1" x14ac:dyDescent="0.2">
      <c r="B4" s="54" t="s">
        <v>192</v>
      </c>
      <c r="C4" s="496" t="s">
        <v>17</v>
      </c>
      <c r="D4" s="496"/>
      <c r="E4" s="496" t="s">
        <v>152</v>
      </c>
      <c r="F4" s="496"/>
      <c r="G4" s="496" t="s">
        <v>18</v>
      </c>
      <c r="H4" s="496"/>
      <c r="I4" s="282"/>
      <c r="K4" s="20"/>
      <c r="L4" s="95"/>
    </row>
    <row r="5" spans="1:21" x14ac:dyDescent="0.2">
      <c r="B5" s="490" t="s">
        <v>48</v>
      </c>
      <c r="C5" s="490"/>
      <c r="D5" s="243">
        <v>115</v>
      </c>
      <c r="E5" s="326"/>
      <c r="F5" s="277">
        <v>111</v>
      </c>
      <c r="G5" s="283"/>
      <c r="H5" s="383">
        <f>F5/D5</f>
        <v>0.9652173913043478</v>
      </c>
      <c r="I5" s="285"/>
      <c r="K5" s="20"/>
      <c r="L5" s="142"/>
    </row>
    <row r="6" spans="1:21" x14ac:dyDescent="0.2">
      <c r="B6" s="494" t="s">
        <v>153</v>
      </c>
      <c r="C6" s="492"/>
      <c r="D6" s="243">
        <v>414</v>
      </c>
      <c r="E6" s="326"/>
      <c r="F6" s="277">
        <v>393</v>
      </c>
      <c r="G6" s="283"/>
      <c r="H6" s="383">
        <f t="shared" ref="H6:H10" si="0">F6/D6</f>
        <v>0.94927536231884058</v>
      </c>
      <c r="I6" s="286"/>
      <c r="K6" s="20"/>
      <c r="L6" s="142"/>
    </row>
    <row r="7" spans="1:21" x14ac:dyDescent="0.2">
      <c r="B7" s="492" t="s">
        <v>47</v>
      </c>
      <c r="C7" s="492"/>
      <c r="D7" s="243">
        <v>36</v>
      </c>
      <c r="E7" s="326"/>
      <c r="F7" s="277">
        <v>34</v>
      </c>
      <c r="G7" s="283"/>
      <c r="H7" s="383">
        <f t="shared" si="0"/>
        <v>0.94444444444444442</v>
      </c>
      <c r="I7" s="285"/>
      <c r="K7" s="20"/>
      <c r="L7" s="142"/>
    </row>
    <row r="8" spans="1:21" x14ac:dyDescent="0.2">
      <c r="B8" s="492" t="s">
        <v>49</v>
      </c>
      <c r="C8" s="492"/>
      <c r="D8" s="243">
        <v>3</v>
      </c>
      <c r="E8" s="326"/>
      <c r="F8" s="245">
        <v>3</v>
      </c>
      <c r="G8" s="283"/>
      <c r="H8" s="383">
        <f t="shared" si="0"/>
        <v>1</v>
      </c>
      <c r="I8" s="287"/>
      <c r="K8" s="20"/>
      <c r="L8" s="142"/>
    </row>
    <row r="9" spans="1:21" x14ac:dyDescent="0.2">
      <c r="B9" s="492" t="s">
        <v>51</v>
      </c>
      <c r="C9" s="492"/>
      <c r="D9" s="243">
        <v>34</v>
      </c>
      <c r="E9" s="326"/>
      <c r="F9" s="245">
        <v>33</v>
      </c>
      <c r="G9" s="283"/>
      <c r="H9" s="383">
        <f t="shared" si="0"/>
        <v>0.97058823529411764</v>
      </c>
      <c r="I9" s="287"/>
      <c r="K9" s="20"/>
      <c r="L9" s="95"/>
    </row>
    <row r="10" spans="1:21" x14ac:dyDescent="0.2">
      <c r="B10" s="59" t="s">
        <v>0</v>
      </c>
      <c r="C10" s="60"/>
      <c r="D10" s="46">
        <f>SUM(D5:D9)</f>
        <v>602</v>
      </c>
      <c r="E10" s="360"/>
      <c r="F10" s="46">
        <f>SUM(F5:F9)</f>
        <v>574</v>
      </c>
      <c r="G10" s="155"/>
      <c r="H10" s="384">
        <f t="shared" si="0"/>
        <v>0.95348837209302328</v>
      </c>
      <c r="I10" s="214"/>
      <c r="K10" s="20"/>
      <c r="L10" s="96"/>
    </row>
    <row r="11" spans="1:21" x14ac:dyDescent="0.2">
      <c r="B11" s="278"/>
      <c r="C11" s="278"/>
      <c r="D11" s="278"/>
      <c r="E11" s="278"/>
      <c r="F11" s="278"/>
      <c r="G11" s="278"/>
      <c r="H11" s="278"/>
      <c r="I11" s="205"/>
      <c r="K11" s="20"/>
      <c r="L11" s="143"/>
    </row>
    <row r="12" spans="1:21" x14ac:dyDescent="0.2">
      <c r="B12" s="481" t="s">
        <v>154</v>
      </c>
      <c r="C12" s="481"/>
      <c r="D12" s="481"/>
      <c r="E12" s="481"/>
      <c r="F12" s="481"/>
      <c r="G12" s="481"/>
      <c r="H12" s="481"/>
      <c r="I12" s="481"/>
      <c r="J12" s="156"/>
      <c r="K12" s="205"/>
      <c r="N12" s="130"/>
    </row>
    <row r="13" spans="1:21" x14ac:dyDescent="0.2">
      <c r="A13" s="33"/>
      <c r="B13" s="153" t="s">
        <v>176</v>
      </c>
      <c r="C13" s="33"/>
      <c r="D13" s="33"/>
      <c r="E13" s="33"/>
      <c r="F13" s="33"/>
      <c r="G13" s="33"/>
      <c r="H13" s="33"/>
      <c r="I13" s="33"/>
      <c r="J13" s="33"/>
      <c r="L13" s="33"/>
      <c r="M13" s="33"/>
      <c r="O13" s="33"/>
      <c r="P13" s="489"/>
      <c r="Q13" s="489"/>
      <c r="R13" s="200"/>
      <c r="S13"/>
      <c r="T13"/>
      <c r="U13"/>
    </row>
    <row r="14" spans="1:21" x14ac:dyDescent="0.2">
      <c r="A14" s="33"/>
      <c r="B14" s="53"/>
      <c r="C14" s="493"/>
      <c r="D14" s="493"/>
      <c r="E14" s="493"/>
      <c r="F14" s="493"/>
      <c r="G14" s="493"/>
      <c r="H14" s="493"/>
      <c r="I14" s="493"/>
      <c r="J14" s="493"/>
      <c r="K14" s="282"/>
      <c r="L14" s="33"/>
      <c r="M14" s="33"/>
      <c r="O14" s="33"/>
      <c r="P14" s="489"/>
      <c r="Q14" s="489"/>
      <c r="R14" s="200"/>
      <c r="S14"/>
      <c r="T14"/>
      <c r="U14"/>
    </row>
    <row r="15" spans="1:21" x14ac:dyDescent="0.2">
      <c r="A15" s="33"/>
      <c r="B15" s="490"/>
      <c r="C15" s="490"/>
      <c r="D15" s="204"/>
      <c r="E15" s="204"/>
      <c r="F15" s="193"/>
      <c r="G15" s="205"/>
      <c r="H15" s="9"/>
      <c r="I15" s="206"/>
      <c r="J15" s="205"/>
      <c r="K15" s="207"/>
      <c r="L15" s="33"/>
      <c r="M15" s="33"/>
      <c r="O15" s="33"/>
      <c r="P15" s="490"/>
      <c r="Q15" s="490"/>
      <c r="R15" s="201"/>
      <c r="S15"/>
      <c r="T15"/>
      <c r="U15"/>
    </row>
    <row r="16" spans="1:21" x14ac:dyDescent="0.2">
      <c r="A16" s="33"/>
      <c r="B16" s="491"/>
      <c r="C16" s="491"/>
      <c r="D16" s="204"/>
      <c r="E16" s="204"/>
      <c r="F16" s="193"/>
      <c r="G16" s="205"/>
      <c r="H16" s="9"/>
      <c r="I16" s="206"/>
      <c r="J16" s="205"/>
      <c r="K16" s="208"/>
      <c r="L16" s="33"/>
      <c r="M16" s="33"/>
      <c r="O16" s="33"/>
      <c r="P16" s="490"/>
      <c r="Q16" s="490"/>
      <c r="R16" s="201"/>
      <c r="S16"/>
      <c r="T16"/>
      <c r="U16"/>
    </row>
    <row r="17" spans="1:21" x14ac:dyDescent="0.2">
      <c r="A17" s="33"/>
      <c r="B17" s="490"/>
      <c r="C17" s="490"/>
      <c r="D17" s="204"/>
      <c r="E17" s="204"/>
      <c r="F17" s="193"/>
      <c r="G17" s="205"/>
      <c r="H17" s="9"/>
      <c r="I17" s="206"/>
      <c r="J17" s="205"/>
      <c r="K17" s="207"/>
      <c r="L17" s="33"/>
      <c r="M17" s="33"/>
      <c r="O17" s="33"/>
      <c r="P17" s="490"/>
      <c r="Q17" s="490"/>
      <c r="R17" s="201"/>
      <c r="S17"/>
      <c r="T17"/>
      <c r="U17"/>
    </row>
    <row r="18" spans="1:21" x14ac:dyDescent="0.2">
      <c r="A18" s="33"/>
      <c r="B18" s="490"/>
      <c r="C18" s="490"/>
      <c r="D18" s="204"/>
      <c r="E18" s="204"/>
      <c r="F18" s="209"/>
      <c r="G18" s="205"/>
      <c r="H18" s="9"/>
      <c r="I18" s="206"/>
      <c r="J18" s="88"/>
      <c r="K18" s="210"/>
      <c r="L18" s="33"/>
      <c r="M18" s="33"/>
      <c r="O18" s="33"/>
      <c r="P18" s="490"/>
      <c r="Q18" s="490"/>
      <c r="R18" s="201"/>
      <c r="S18"/>
      <c r="T18"/>
      <c r="U18"/>
    </row>
    <row r="19" spans="1:21" x14ac:dyDescent="0.2">
      <c r="A19" s="33"/>
      <c r="B19" s="490"/>
      <c r="C19" s="490"/>
      <c r="D19" s="204"/>
      <c r="E19" s="204"/>
      <c r="F19" s="209"/>
      <c r="G19" s="205"/>
      <c r="H19" s="9"/>
      <c r="I19" s="206"/>
      <c r="J19" s="88"/>
      <c r="K19" s="210"/>
      <c r="L19" s="279"/>
      <c r="M19" s="279"/>
      <c r="O19" s="33"/>
      <c r="P19" s="190"/>
      <c r="Q19" s="190"/>
      <c r="R19" s="201"/>
    </row>
    <row r="20" spans="1:21" x14ac:dyDescent="0.2">
      <c r="A20" s="33"/>
      <c r="B20" s="211"/>
      <c r="C20" s="206"/>
      <c r="D20" s="212"/>
      <c r="E20" s="212"/>
      <c r="F20" s="212"/>
      <c r="G20" s="199"/>
      <c r="H20" s="213"/>
      <c r="I20" s="199"/>
      <c r="J20" s="199"/>
      <c r="K20" s="214"/>
      <c r="L20" s="279"/>
      <c r="M20" s="279"/>
      <c r="O20" s="33"/>
      <c r="P20" s="491"/>
      <c r="Q20" s="491"/>
      <c r="R20" s="189"/>
    </row>
    <row r="21" spans="1:21" x14ac:dyDescent="0.2">
      <c r="A21" s="33"/>
      <c r="B21" s="279"/>
      <c r="C21" s="279"/>
      <c r="D21" s="279"/>
      <c r="E21" s="279"/>
      <c r="F21" s="279"/>
      <c r="G21" s="279"/>
      <c r="H21" s="279"/>
      <c r="I21" s="279"/>
      <c r="J21" s="279"/>
      <c r="L21" s="279"/>
      <c r="M21" s="279"/>
      <c r="O21" s="33"/>
      <c r="P21" s="33"/>
      <c r="Q21" s="33"/>
      <c r="R21" s="33"/>
    </row>
    <row r="22" spans="1:21" ht="12.75" customHeight="1" x14ac:dyDescent="0.2">
      <c r="A22" s="33"/>
      <c r="B22" s="279"/>
      <c r="C22" s="279"/>
      <c r="D22" s="279"/>
      <c r="E22" s="279"/>
      <c r="F22" s="279"/>
      <c r="G22" s="279"/>
      <c r="H22" s="279"/>
      <c r="I22" s="279"/>
      <c r="J22" s="279"/>
      <c r="L22" s="279"/>
      <c r="M22" s="279"/>
      <c r="R22" s="33"/>
    </row>
  </sheetData>
  <mergeCells count="26">
    <mergeCell ref="B2:J2"/>
    <mergeCell ref="B3:J3"/>
    <mergeCell ref="C4:D4"/>
    <mergeCell ref="E4:F4"/>
    <mergeCell ref="G4:H4"/>
    <mergeCell ref="B15:C15"/>
    <mergeCell ref="B19:C19"/>
    <mergeCell ref="B5:C5"/>
    <mergeCell ref="B6:C6"/>
    <mergeCell ref="B8:C8"/>
    <mergeCell ref="P13:Q14"/>
    <mergeCell ref="P17:Q17"/>
    <mergeCell ref="B18:C18"/>
    <mergeCell ref="P20:Q20"/>
    <mergeCell ref="B7:C7"/>
    <mergeCell ref="B9:C9"/>
    <mergeCell ref="C14:D14"/>
    <mergeCell ref="E14:F14"/>
    <mergeCell ref="P15:Q15"/>
    <mergeCell ref="B16:C16"/>
    <mergeCell ref="B17:C17"/>
    <mergeCell ref="G14:H14"/>
    <mergeCell ref="P16:Q16"/>
    <mergeCell ref="P18:Q18"/>
    <mergeCell ref="B12:I12"/>
    <mergeCell ref="I14:J1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98"/>
  <sheetViews>
    <sheetView zoomScaleNormal="100" workbookViewId="0">
      <selection activeCell="B1" sqref="B1"/>
    </sheetView>
  </sheetViews>
  <sheetFormatPr defaultColWidth="9.140625" defaultRowHeight="12.75" x14ac:dyDescent="0.2"/>
  <cols>
    <col min="1" max="1" width="1.5703125" style="298" customWidth="1"/>
    <col min="2" max="9" width="9.140625" style="233"/>
    <col min="10" max="10" width="11.5703125" style="233" customWidth="1"/>
    <col min="11" max="11" width="7.5703125" style="233" customWidth="1"/>
    <col min="12" max="12" width="9.140625" style="233"/>
    <col min="13" max="16384" width="9.140625" style="232"/>
  </cols>
  <sheetData>
    <row r="2" spans="2:10" ht="9.75" customHeight="1" x14ac:dyDescent="0.2"/>
    <row r="3" spans="2:10" ht="10.5" customHeight="1" x14ac:dyDescent="0.2"/>
    <row r="4" spans="2:10" x14ac:dyDescent="0.2">
      <c r="B4" s="299" t="s">
        <v>52</v>
      </c>
      <c r="C4" s="299"/>
      <c r="D4" s="299"/>
      <c r="E4" s="299"/>
      <c r="F4" s="299"/>
      <c r="G4" s="299"/>
      <c r="H4" s="299"/>
      <c r="I4" s="299"/>
    </row>
    <row r="5" spans="2:10" x14ac:dyDescent="0.2">
      <c r="B5" s="299" t="s">
        <v>222</v>
      </c>
      <c r="C5" s="299"/>
      <c r="D5" s="299"/>
      <c r="E5" s="299"/>
      <c r="F5" s="299"/>
      <c r="G5" s="299"/>
      <c r="H5" s="299"/>
      <c r="I5" s="299"/>
    </row>
    <row r="6" spans="2:10" x14ac:dyDescent="0.2">
      <c r="B6" s="299" t="s">
        <v>223</v>
      </c>
      <c r="C6" s="299"/>
      <c r="D6" s="299"/>
      <c r="E6" s="299"/>
      <c r="F6" s="299"/>
      <c r="G6" s="299"/>
      <c r="H6" s="299"/>
      <c r="I6" s="299"/>
    </row>
    <row r="7" spans="2:10" ht="12" customHeight="1" x14ac:dyDescent="0.2"/>
    <row r="8" spans="2:10" ht="12" customHeight="1" x14ac:dyDescent="0.2"/>
    <row r="9" spans="2:10" x14ac:dyDescent="0.2">
      <c r="B9" s="299" t="s">
        <v>53</v>
      </c>
      <c r="C9" s="299"/>
      <c r="D9" s="299"/>
      <c r="E9" s="299"/>
      <c r="F9" s="299"/>
      <c r="G9" s="299"/>
      <c r="H9" s="299"/>
      <c r="I9" s="299"/>
      <c r="J9" s="299"/>
    </row>
    <row r="10" spans="2:10" x14ac:dyDescent="0.2">
      <c r="B10" s="299" t="s">
        <v>224</v>
      </c>
      <c r="C10" s="299"/>
      <c r="D10" s="299"/>
      <c r="E10" s="299"/>
      <c r="F10" s="299"/>
      <c r="G10" s="299"/>
      <c r="H10" s="299"/>
      <c r="I10" s="299"/>
      <c r="J10" s="299"/>
    </row>
    <row r="11" spans="2:10" x14ac:dyDescent="0.2">
      <c r="B11" s="299" t="s">
        <v>225</v>
      </c>
      <c r="C11" s="299"/>
      <c r="D11" s="299"/>
      <c r="E11" s="299"/>
      <c r="F11" s="299"/>
      <c r="G11" s="299"/>
      <c r="H11" s="299"/>
      <c r="I11" s="299"/>
      <c r="J11" s="299"/>
    </row>
    <row r="12" spans="2:10" ht="12" customHeight="1" x14ac:dyDescent="0.2"/>
    <row r="13" spans="2:10" ht="12" customHeight="1" x14ac:dyDescent="0.2"/>
    <row r="14" spans="2:10" x14ac:dyDescent="0.2">
      <c r="B14" s="299" t="s">
        <v>54</v>
      </c>
      <c r="C14" s="299"/>
      <c r="D14" s="299"/>
      <c r="E14" s="299"/>
      <c r="F14" s="299"/>
      <c r="G14" s="299"/>
      <c r="H14" s="299"/>
      <c r="I14" s="299"/>
    </row>
    <row r="15" spans="2:10" x14ac:dyDescent="0.2">
      <c r="B15" s="299" t="s">
        <v>201</v>
      </c>
      <c r="C15" s="299"/>
      <c r="D15" s="299"/>
      <c r="E15" s="299"/>
      <c r="F15" s="299"/>
      <c r="G15" s="299"/>
      <c r="H15" s="299"/>
      <c r="I15" s="299"/>
    </row>
    <row r="16" spans="2:10" x14ac:dyDescent="0.2">
      <c r="B16" s="299" t="s">
        <v>202</v>
      </c>
      <c r="C16" s="299"/>
      <c r="D16" s="299"/>
      <c r="E16" s="299"/>
      <c r="F16" s="299"/>
      <c r="G16" s="299"/>
      <c r="H16" s="299"/>
      <c r="I16" s="299"/>
    </row>
    <row r="17" spans="2:11" ht="12" customHeight="1" x14ac:dyDescent="0.2"/>
    <row r="18" spans="2:11" ht="12" customHeight="1" x14ac:dyDescent="0.2"/>
    <row r="19" spans="2:11" x14ac:dyDescent="0.2">
      <c r="B19" s="299" t="s">
        <v>55</v>
      </c>
      <c r="C19" s="299"/>
      <c r="D19" s="299"/>
      <c r="E19" s="299"/>
      <c r="F19" s="299"/>
      <c r="G19" s="299"/>
      <c r="H19" s="299"/>
      <c r="I19" s="299"/>
      <c r="J19" s="299"/>
      <c r="K19" s="299"/>
    </row>
    <row r="20" spans="2:11" x14ac:dyDescent="0.2">
      <c r="B20" s="299" t="s">
        <v>203</v>
      </c>
      <c r="C20" s="299"/>
      <c r="D20" s="299"/>
      <c r="E20" s="299"/>
      <c r="F20" s="299"/>
      <c r="G20" s="299"/>
      <c r="H20" s="299"/>
      <c r="I20" s="299"/>
      <c r="J20" s="299"/>
      <c r="K20" s="299"/>
    </row>
    <row r="21" spans="2:11" x14ac:dyDescent="0.2">
      <c r="B21" s="299" t="s">
        <v>204</v>
      </c>
      <c r="C21" s="299"/>
      <c r="D21" s="299"/>
      <c r="E21" s="299"/>
      <c r="F21" s="299"/>
      <c r="G21" s="299"/>
      <c r="H21" s="299"/>
      <c r="I21" s="299"/>
      <c r="J21" s="299"/>
      <c r="K21" s="299"/>
    </row>
    <row r="22" spans="2:11" ht="12" customHeight="1" x14ac:dyDescent="0.2"/>
    <row r="23" spans="2:11" ht="12" customHeight="1" x14ac:dyDescent="0.2"/>
    <row r="24" spans="2:11" x14ac:dyDescent="0.2">
      <c r="B24" s="299" t="s">
        <v>56</v>
      </c>
      <c r="C24" s="299"/>
      <c r="D24" s="299"/>
      <c r="E24" s="299"/>
      <c r="F24" s="299"/>
      <c r="G24" s="299"/>
      <c r="H24" s="299"/>
      <c r="I24" s="299"/>
      <c r="J24" s="299"/>
      <c r="K24" s="299"/>
    </row>
    <row r="25" spans="2:11" x14ac:dyDescent="0.2">
      <c r="B25" s="299" t="s">
        <v>205</v>
      </c>
      <c r="C25" s="299"/>
      <c r="D25" s="299"/>
      <c r="E25" s="299"/>
      <c r="F25" s="299"/>
      <c r="G25" s="299"/>
      <c r="H25" s="299"/>
      <c r="I25" s="299"/>
      <c r="J25" s="299"/>
      <c r="K25" s="299"/>
    </row>
    <row r="26" spans="2:11" x14ac:dyDescent="0.2">
      <c r="B26" s="299" t="s">
        <v>206</v>
      </c>
      <c r="C26" s="299"/>
      <c r="D26" s="299"/>
      <c r="E26" s="299"/>
      <c r="F26" s="299"/>
      <c r="G26" s="299"/>
      <c r="H26" s="299"/>
      <c r="I26" s="299"/>
      <c r="J26" s="299"/>
      <c r="K26" s="299"/>
    </row>
    <row r="27" spans="2:11" ht="12" customHeight="1" x14ac:dyDescent="0.2"/>
    <row r="28" spans="2:11" ht="12" customHeight="1" x14ac:dyDescent="0.2"/>
    <row r="29" spans="2:11" x14ac:dyDescent="0.2">
      <c r="B29" s="299" t="s">
        <v>57</v>
      </c>
      <c r="C29" s="299"/>
      <c r="D29" s="299"/>
      <c r="E29" s="299"/>
      <c r="F29" s="299"/>
      <c r="G29" s="299"/>
      <c r="H29" s="299"/>
    </row>
    <row r="30" spans="2:11" x14ac:dyDescent="0.2">
      <c r="B30" s="299" t="s">
        <v>207</v>
      </c>
      <c r="C30" s="299"/>
      <c r="D30" s="299"/>
      <c r="E30" s="299"/>
      <c r="F30" s="299"/>
      <c r="G30" s="299"/>
      <c r="H30" s="299"/>
    </row>
    <row r="31" spans="2:11" x14ac:dyDescent="0.2">
      <c r="B31" s="299" t="s">
        <v>208</v>
      </c>
      <c r="C31" s="299"/>
      <c r="D31" s="299"/>
      <c r="E31" s="299"/>
      <c r="F31" s="299"/>
      <c r="G31" s="299"/>
      <c r="H31" s="299"/>
    </row>
    <row r="32" spans="2:11" ht="12" customHeight="1" x14ac:dyDescent="0.2"/>
    <row r="33" spans="1:10" ht="12" customHeight="1" x14ac:dyDescent="0.2"/>
    <row r="34" spans="1:10" x14ac:dyDescent="0.2">
      <c r="B34" s="299" t="s">
        <v>58</v>
      </c>
      <c r="C34" s="299"/>
      <c r="D34" s="299"/>
      <c r="E34" s="299"/>
      <c r="F34" s="299"/>
      <c r="G34" s="299"/>
    </row>
    <row r="35" spans="1:10" x14ac:dyDescent="0.2">
      <c r="B35" s="299" t="s">
        <v>209</v>
      </c>
      <c r="C35" s="299"/>
      <c r="D35" s="299"/>
      <c r="E35" s="299"/>
      <c r="F35" s="299"/>
      <c r="G35" s="299"/>
    </row>
    <row r="36" spans="1:10" x14ac:dyDescent="0.2">
      <c r="B36" s="299" t="s">
        <v>210</v>
      </c>
      <c r="C36" s="299"/>
      <c r="D36" s="299"/>
      <c r="E36" s="299"/>
      <c r="F36" s="299"/>
      <c r="G36" s="299"/>
    </row>
    <row r="37" spans="1:10" ht="12" customHeight="1" x14ac:dyDescent="0.2"/>
    <row r="38" spans="1:10" ht="12" customHeight="1" x14ac:dyDescent="0.2"/>
    <row r="39" spans="1:10" x14ac:dyDescent="0.2">
      <c r="B39" s="299" t="s">
        <v>59</v>
      </c>
      <c r="C39" s="299"/>
      <c r="D39" s="299"/>
      <c r="E39" s="299"/>
      <c r="F39" s="299"/>
      <c r="G39" s="299"/>
      <c r="H39" s="299"/>
    </row>
    <row r="40" spans="1:10" x14ac:dyDescent="0.2">
      <c r="B40" s="299" t="s">
        <v>211</v>
      </c>
      <c r="C40" s="299"/>
      <c r="D40" s="299"/>
      <c r="E40" s="299"/>
      <c r="F40" s="299"/>
      <c r="G40" s="299"/>
      <c r="H40" s="299"/>
    </row>
    <row r="41" spans="1:10" x14ac:dyDescent="0.2">
      <c r="B41" s="299" t="s">
        <v>212</v>
      </c>
      <c r="C41" s="299"/>
      <c r="D41" s="299"/>
      <c r="E41" s="299"/>
      <c r="F41" s="299"/>
      <c r="G41" s="299"/>
      <c r="H41" s="299"/>
    </row>
    <row r="42" spans="1:10" ht="12" customHeight="1" x14ac:dyDescent="0.2"/>
    <row r="43" spans="1:10" ht="12" customHeight="1" x14ac:dyDescent="0.2"/>
    <row r="44" spans="1:10" x14ac:dyDescent="0.2">
      <c r="A44" s="300"/>
      <c r="B44" s="299" t="s">
        <v>60</v>
      </c>
      <c r="C44" s="299"/>
      <c r="D44" s="299"/>
      <c r="E44" s="299"/>
      <c r="F44" s="299"/>
      <c r="G44" s="299"/>
      <c r="H44" s="299"/>
      <c r="I44" s="299"/>
      <c r="J44" s="299"/>
    </row>
    <row r="45" spans="1:10" x14ac:dyDescent="0.2">
      <c r="B45" s="299" t="s">
        <v>226</v>
      </c>
      <c r="C45" s="299"/>
      <c r="D45" s="299"/>
      <c r="E45" s="299"/>
      <c r="F45" s="299"/>
      <c r="G45" s="299"/>
      <c r="H45" s="299"/>
      <c r="I45" s="299"/>
      <c r="J45" s="299"/>
    </row>
    <row r="46" spans="1:10" x14ac:dyDescent="0.2">
      <c r="B46" s="299" t="s">
        <v>227</v>
      </c>
      <c r="C46" s="299"/>
      <c r="D46" s="299"/>
      <c r="E46" s="299"/>
      <c r="F46" s="299"/>
      <c r="G46" s="299"/>
      <c r="H46" s="299"/>
      <c r="I46" s="299"/>
      <c r="J46" s="299"/>
    </row>
    <row r="47" spans="1:10" ht="12" customHeight="1" x14ac:dyDescent="0.2"/>
    <row r="48" spans="1:10" ht="12" customHeight="1" x14ac:dyDescent="0.2"/>
    <row r="49" spans="1:10" x14ac:dyDescent="0.2">
      <c r="A49" s="300"/>
      <c r="B49" s="299" t="s">
        <v>61</v>
      </c>
      <c r="C49" s="299"/>
      <c r="D49" s="299"/>
      <c r="E49" s="299"/>
    </row>
    <row r="50" spans="1:10" x14ac:dyDescent="0.2">
      <c r="B50" s="299" t="s">
        <v>142</v>
      </c>
      <c r="C50" s="299"/>
      <c r="D50" s="299"/>
      <c r="E50" s="299"/>
    </row>
    <row r="51" spans="1:10" x14ac:dyDescent="0.2">
      <c r="B51" s="299" t="s">
        <v>228</v>
      </c>
      <c r="C51" s="299"/>
      <c r="D51" s="299"/>
      <c r="E51" s="299"/>
    </row>
    <row r="52" spans="1:10" ht="12" customHeight="1" x14ac:dyDescent="0.2"/>
    <row r="53" spans="1:10" ht="12" customHeight="1" x14ac:dyDescent="0.2"/>
    <row r="54" spans="1:10" x14ac:dyDescent="0.2">
      <c r="A54" s="300"/>
      <c r="B54" s="299" t="s">
        <v>62</v>
      </c>
      <c r="C54" s="299"/>
      <c r="D54" s="299"/>
      <c r="E54" s="299"/>
    </row>
    <row r="55" spans="1:10" x14ac:dyDescent="0.2">
      <c r="B55" s="299" t="s">
        <v>63</v>
      </c>
      <c r="C55" s="299"/>
      <c r="D55" s="299"/>
      <c r="E55" s="299"/>
    </row>
    <row r="56" spans="1:10" x14ac:dyDescent="0.2">
      <c r="B56" s="299" t="s">
        <v>33</v>
      </c>
      <c r="C56" s="299"/>
      <c r="D56" s="299"/>
      <c r="E56" s="299"/>
    </row>
    <row r="57" spans="1:10" ht="12" customHeight="1" x14ac:dyDescent="0.2"/>
    <row r="58" spans="1:10" ht="12" customHeight="1" x14ac:dyDescent="0.2"/>
    <row r="59" spans="1:10" x14ac:dyDescent="0.2">
      <c r="B59" s="299" t="s">
        <v>64</v>
      </c>
      <c r="C59" s="299"/>
      <c r="D59" s="299"/>
      <c r="E59" s="299"/>
      <c r="F59" s="299"/>
      <c r="G59" s="299"/>
      <c r="H59" s="299"/>
      <c r="I59" s="299"/>
      <c r="J59" s="299"/>
    </row>
    <row r="60" spans="1:10" ht="10.5" customHeight="1" x14ac:dyDescent="0.2">
      <c r="B60" s="299" t="s">
        <v>213</v>
      </c>
    </row>
    <row r="61" spans="1:10" ht="10.5" customHeight="1" x14ac:dyDescent="0.2">
      <c r="B61" s="299" t="s">
        <v>214</v>
      </c>
    </row>
    <row r="62" spans="1:10" ht="12" customHeight="1" x14ac:dyDescent="0.2"/>
    <row r="63" spans="1:10" ht="12" customHeight="1" x14ac:dyDescent="0.2"/>
    <row r="64" spans="1:10" x14ac:dyDescent="0.2">
      <c r="B64" s="299" t="s">
        <v>65</v>
      </c>
      <c r="C64" s="299"/>
      <c r="D64" s="299"/>
      <c r="E64" s="299"/>
      <c r="F64" s="299"/>
      <c r="G64" s="299"/>
      <c r="H64" s="299"/>
    </row>
    <row r="65" spans="2:10" ht="10.5" customHeight="1" x14ac:dyDescent="0.2">
      <c r="B65" s="299" t="s">
        <v>217</v>
      </c>
    </row>
    <row r="66" spans="2:10" ht="10.5" customHeight="1" x14ac:dyDescent="0.2">
      <c r="B66" s="299" t="s">
        <v>218</v>
      </c>
    </row>
    <row r="67" spans="2:10" ht="12" customHeight="1" x14ac:dyDescent="0.2"/>
    <row r="68" spans="2:10" ht="12" customHeight="1" x14ac:dyDescent="0.2"/>
    <row r="69" spans="2:10" x14ac:dyDescent="0.2">
      <c r="B69" s="299" t="s">
        <v>66</v>
      </c>
      <c r="C69" s="299"/>
      <c r="D69" s="299"/>
      <c r="E69" s="299"/>
      <c r="F69" s="299"/>
      <c r="G69" s="299"/>
      <c r="H69" s="299"/>
    </row>
    <row r="70" spans="2:10" ht="10.5" customHeight="1" x14ac:dyDescent="0.2">
      <c r="B70" s="299" t="s">
        <v>219</v>
      </c>
    </row>
    <row r="71" spans="2:10" ht="10.5" customHeight="1" x14ac:dyDescent="0.2">
      <c r="B71" s="299" t="s">
        <v>220</v>
      </c>
    </row>
    <row r="72" spans="2:10" ht="12" customHeight="1" x14ac:dyDescent="0.2"/>
    <row r="73" spans="2:10" ht="12" customHeight="1" x14ac:dyDescent="0.2"/>
    <row r="74" spans="2:10" x14ac:dyDescent="0.2">
      <c r="B74" s="299" t="s">
        <v>67</v>
      </c>
      <c r="C74" s="299"/>
      <c r="D74" s="299"/>
      <c r="E74" s="299"/>
      <c r="F74" s="299"/>
      <c r="G74" s="299"/>
      <c r="H74" s="299"/>
      <c r="I74" s="299"/>
    </row>
    <row r="75" spans="2:10" ht="10.5" customHeight="1" x14ac:dyDescent="0.2">
      <c r="B75" s="299" t="s">
        <v>215</v>
      </c>
    </row>
    <row r="76" spans="2:10" ht="10.5" customHeight="1" x14ac:dyDescent="0.2">
      <c r="B76" s="299" t="s">
        <v>216</v>
      </c>
    </row>
    <row r="77" spans="2:10" ht="12" customHeight="1" x14ac:dyDescent="0.2"/>
    <row r="78" spans="2:10" ht="12" customHeight="1" x14ac:dyDescent="0.2"/>
    <row r="79" spans="2:10" x14ac:dyDescent="0.2">
      <c r="B79" s="301" t="s">
        <v>68</v>
      </c>
      <c r="C79" s="299"/>
      <c r="D79" s="299"/>
      <c r="E79" s="299"/>
      <c r="F79" s="299"/>
      <c r="G79" s="299"/>
      <c r="H79" s="299"/>
      <c r="I79" s="299"/>
      <c r="J79" s="299"/>
    </row>
    <row r="80" spans="2:10" x14ac:dyDescent="0.2">
      <c r="B80" s="301" t="s">
        <v>229</v>
      </c>
    </row>
    <row r="81" spans="1:10" x14ac:dyDescent="0.2">
      <c r="B81" s="301" t="s">
        <v>230</v>
      </c>
    </row>
    <row r="82" spans="1:10" ht="12" customHeight="1" x14ac:dyDescent="0.2"/>
    <row r="83" spans="1:10" ht="12" customHeight="1" x14ac:dyDescent="0.2"/>
    <row r="84" spans="1:10" x14ac:dyDescent="0.2">
      <c r="B84" s="301" t="s">
        <v>69</v>
      </c>
      <c r="C84" s="299"/>
      <c r="D84" s="299"/>
      <c r="E84" s="299"/>
      <c r="F84" s="299"/>
      <c r="G84" s="299"/>
      <c r="H84" s="299"/>
      <c r="I84" s="299"/>
      <c r="J84" s="299"/>
    </row>
    <row r="85" spans="1:10" x14ac:dyDescent="0.2">
      <c r="B85" s="301" t="s">
        <v>231</v>
      </c>
    </row>
    <row r="86" spans="1:10" x14ac:dyDescent="0.2">
      <c r="B86" s="301" t="s">
        <v>232</v>
      </c>
    </row>
    <row r="87" spans="1:10" ht="12" customHeight="1" x14ac:dyDescent="0.2"/>
    <row r="88" spans="1:10" ht="12" customHeight="1" x14ac:dyDescent="0.2">
      <c r="B88" s="305" t="s">
        <v>70</v>
      </c>
    </row>
    <row r="89" spans="1:10" x14ac:dyDescent="0.2">
      <c r="B89" s="302"/>
      <c r="C89" s="299"/>
      <c r="D89" s="299"/>
      <c r="E89" s="299"/>
      <c r="F89" s="299"/>
    </row>
    <row r="90" spans="1:10" ht="10.5" customHeight="1" x14ac:dyDescent="0.2"/>
    <row r="91" spans="1:10" ht="10.5" customHeight="1" x14ac:dyDescent="0.2"/>
    <row r="93" spans="1:10" ht="10.5" customHeight="1" x14ac:dyDescent="0.2">
      <c r="A93" s="300"/>
      <c r="B93" s="299"/>
    </row>
    <row r="94" spans="1:10" ht="14.25" customHeight="1" x14ac:dyDescent="0.2">
      <c r="A94" s="300"/>
      <c r="B94" s="303"/>
    </row>
    <row r="98" spans="2:2" x14ac:dyDescent="0.2">
      <c r="B98" s="232"/>
    </row>
  </sheetData>
  <hyperlinks>
    <hyperlink ref="B4:I6" location="'Tabell 2.1'!Utskriftsområde" display="Tabell 2.1" xr:uid="{00000000-0004-0000-0200-000000000000}"/>
    <hyperlink ref="B9:J11" location="'Tabell 2.2'!Utskriftsområde" display="Tabell 2.2" xr:uid="{00000000-0004-0000-0200-000001000000}"/>
    <hyperlink ref="B14:I16" location="'Tabell 2.3 '!Utskriftsområde" display="Tabell 2.3 " xr:uid="{00000000-0004-0000-0200-000002000000}"/>
    <hyperlink ref="B19:K21" location="'Tabell 2.4'!Utskriftsområde" display="Tabell 2.4 " xr:uid="{00000000-0004-0000-0200-000003000000}"/>
    <hyperlink ref="B24:K26" location="'Tabell 2.5'!Utskriftsområde" display="Tabell 2.5 " xr:uid="{00000000-0004-0000-0200-000004000000}"/>
    <hyperlink ref="B29:H31" location="'Tabell 2.7'!Utskriftsområde" display="Tabell 2.7  " xr:uid="{00000000-0004-0000-0200-000005000000}"/>
    <hyperlink ref="B34:G36" location="'Tabell 3.1 '!Utskriftsområde" display="Tabell 3.1 " xr:uid="{00000000-0004-0000-0200-000006000000}"/>
    <hyperlink ref="B39:H41" location="'Tabell 4.1'!Utskriftsområde" display="Tabell 4.1 " xr:uid="{00000000-0004-0000-0200-000007000000}"/>
    <hyperlink ref="B44:J46" location="'Tabell 4.2'!Utskriftsområde" display="Tabell 4.2 " xr:uid="{00000000-0004-0000-0200-000008000000}"/>
    <hyperlink ref="B54:E56" location="'Tabell 4.4'!Utskriftsområde" display="Tabell 4.4 " xr:uid="{00000000-0004-0000-0200-000009000000}"/>
    <hyperlink ref="B58:J59" location="'Tabell 5.2 '!Utskriftsområde" display="Tabell 5.2 " xr:uid="{00000000-0004-0000-0200-00000A000000}"/>
    <hyperlink ref="B62:H64" location="'Tabell 5.3'!Utskriftsområde" display="Tabell 5.3 " xr:uid="{00000000-0004-0000-0200-00000B000000}"/>
    <hyperlink ref="B72:I74" location="'Tabell 6.3'!Utskriftsområde" display="Tabell 6.3 " xr:uid="{00000000-0004-0000-0200-00000C000000}"/>
    <hyperlink ref="B83:J84" location="Tabell7.2!Utskriftsområde" display="Tabell 7.2 " xr:uid="{00000000-0004-0000-0200-00000D000000}"/>
    <hyperlink ref="B49:E51" location="'Figur 4.2'!Utskriftsområde" display="Figur 4.2 " xr:uid="{00000000-0004-0000-0200-00000E000000}"/>
    <hyperlink ref="B49:B51" location="'Tabell 4.3'!Utskriftsområde" display="Tabell 4.3 " xr:uid="{00000000-0004-0000-0200-00000F000000}"/>
    <hyperlink ref="B54:B56" location="'Tabell 4.4'!Utskriftsområde" display="Tabell 4.4 " xr:uid="{00000000-0004-0000-0200-000010000000}"/>
    <hyperlink ref="B59:B61" location="'Tabell 5.3'!Utskriftsområde" display="Tabell 5.3 " xr:uid="{00000000-0004-0000-0200-000011000000}"/>
    <hyperlink ref="B64:B66" location="'Tabell 6.1'!Utskriftsområde" display="Tabell 6.1 " xr:uid="{00000000-0004-0000-0200-000012000000}"/>
    <hyperlink ref="B69:B71" location="'Tabell 6.3'!Utskriftsområde" display="Tabell 6.3 " xr:uid="{00000000-0004-0000-0200-000013000000}"/>
    <hyperlink ref="B69:H69" location="'Tabell 6.2'!Utskriftsområde" display="Tabell 6.2  " xr:uid="{00000000-0004-0000-0200-000014000000}"/>
    <hyperlink ref="B74:B76" location="'Tabell 6.4 '!Utskriftsområde" display="Tabell 6.4 " xr:uid="{00000000-0004-0000-0200-000015000000}"/>
    <hyperlink ref="B79:B81" location="'Tabell 7.2'!Utskriftsområde" display="Tabell 7.2 " xr:uid="{00000000-0004-0000-0200-000016000000}"/>
    <hyperlink ref="B69" location="'Tabell 6.3'!Utskriftsområde" display="Tabell 6.3 " xr:uid="{00000000-0004-0000-0200-000017000000}"/>
  </hyperlinks>
  <pageMargins left="0.7" right="0.7" top="0.75" bottom="0.75" header="0.3" footer="0.3"/>
  <pageSetup paperSize="9" scale="94" orientation="portrait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13"/>
  <sheetViews>
    <sheetView showGridLines="0" zoomScaleNormal="100" workbookViewId="0"/>
  </sheetViews>
  <sheetFormatPr defaultColWidth="9.140625" defaultRowHeight="12.75" x14ac:dyDescent="0.2"/>
  <cols>
    <col min="1" max="1" width="10.28515625" style="20" customWidth="1"/>
    <col min="2" max="2" width="23.7109375" style="20" customWidth="1"/>
    <col min="3" max="3" width="25" style="20" customWidth="1"/>
    <col min="4" max="16384" width="9.140625" style="20"/>
  </cols>
  <sheetData>
    <row r="3" spans="1:11" x14ac:dyDescent="0.2">
      <c r="A3" s="258"/>
      <c r="B3" s="259" t="s">
        <v>79</v>
      </c>
      <c r="C3" s="259" t="s">
        <v>80</v>
      </c>
    </row>
    <row r="4" spans="1:11" x14ac:dyDescent="0.2">
      <c r="A4" s="260" t="s">
        <v>81</v>
      </c>
      <c r="B4" s="258" t="s">
        <v>82</v>
      </c>
      <c r="C4" s="258" t="s">
        <v>83</v>
      </c>
    </row>
    <row r="5" spans="1:11" ht="25.5" x14ac:dyDescent="0.2">
      <c r="A5" s="260" t="s">
        <v>84</v>
      </c>
      <c r="B5" s="258" t="s">
        <v>85</v>
      </c>
      <c r="C5" s="258" t="s">
        <v>86</v>
      </c>
    </row>
    <row r="6" spans="1:11" x14ac:dyDescent="0.2">
      <c r="A6" s="260" t="s">
        <v>87</v>
      </c>
      <c r="B6" s="258" t="s">
        <v>88</v>
      </c>
      <c r="C6" s="258" t="s">
        <v>89</v>
      </c>
    </row>
    <row r="7" spans="1:11" ht="28.5" customHeight="1" x14ac:dyDescent="0.2">
      <c r="A7" s="260">
        <v>0</v>
      </c>
      <c r="B7" s="258" t="s">
        <v>90</v>
      </c>
      <c r="C7" s="258" t="s">
        <v>91</v>
      </c>
    </row>
    <row r="8" spans="1:11" x14ac:dyDescent="0.2">
      <c r="A8" s="260" t="s">
        <v>92</v>
      </c>
      <c r="B8" s="258" t="s">
        <v>93</v>
      </c>
      <c r="C8" s="258" t="s">
        <v>94</v>
      </c>
    </row>
    <row r="9" spans="1:11" x14ac:dyDescent="0.2">
      <c r="A9" s="260" t="s">
        <v>95</v>
      </c>
      <c r="B9" s="258" t="s">
        <v>96</v>
      </c>
      <c r="C9" s="258" t="s">
        <v>97</v>
      </c>
    </row>
    <row r="11" spans="1:11" x14ac:dyDescent="0.2">
      <c r="A11" s="291"/>
    </row>
    <row r="13" spans="1:11" ht="67.5" customHeight="1" x14ac:dyDescent="0.2">
      <c r="A13" s="431"/>
      <c r="B13" s="431"/>
      <c r="C13" s="431"/>
      <c r="D13" s="431"/>
      <c r="E13" s="431"/>
      <c r="F13" s="431"/>
      <c r="G13" s="431"/>
      <c r="H13" s="431"/>
      <c r="I13" s="431"/>
      <c r="J13" s="431"/>
      <c r="K13" s="431"/>
    </row>
  </sheetData>
  <mergeCells count="1">
    <mergeCell ref="A13:K13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zoomScaleNormal="100" workbookViewId="0"/>
  </sheetViews>
  <sheetFormatPr defaultColWidth="9.140625" defaultRowHeight="12.75" x14ac:dyDescent="0.2"/>
  <cols>
    <col min="1" max="1" width="1.7109375" style="73" customWidth="1"/>
    <col min="2" max="2" width="7.5703125" style="73" customWidth="1"/>
    <col min="3" max="3" width="22.85546875" style="73" customWidth="1"/>
    <col min="4" max="4" width="21.7109375" style="73" customWidth="1"/>
    <col min="5" max="5" width="10.42578125" style="73" customWidth="1"/>
    <col min="6" max="6" width="40.7109375" style="73" customWidth="1"/>
    <col min="7" max="16384" width="9.140625" style="73"/>
  </cols>
  <sheetData>
    <row r="1" spans="2:14" ht="27" customHeight="1" x14ac:dyDescent="0.2">
      <c r="B1" s="72" t="s">
        <v>159</v>
      </c>
      <c r="C1" s="80"/>
      <c r="D1" s="80"/>
      <c r="E1" s="72"/>
      <c r="F1" s="72"/>
      <c r="J1" s="72"/>
      <c r="K1" s="80"/>
      <c r="L1" s="80"/>
      <c r="M1" s="72"/>
      <c r="N1" s="72"/>
    </row>
    <row r="2" spans="2:14" ht="12.75" customHeight="1" x14ac:dyDescent="0.2">
      <c r="B2" s="134" t="s">
        <v>160</v>
      </c>
      <c r="C2" s="80"/>
      <c r="D2" s="80"/>
      <c r="E2" s="74"/>
      <c r="F2" s="74"/>
      <c r="G2" s="72"/>
      <c r="J2" s="134"/>
      <c r="K2" s="80"/>
      <c r="L2" s="80"/>
      <c r="M2" s="74"/>
      <c r="N2" s="74"/>
    </row>
    <row r="3" spans="2:14" ht="12" customHeight="1" x14ac:dyDescent="0.2">
      <c r="B3" s="113"/>
      <c r="C3" s="113"/>
      <c r="D3" s="81"/>
      <c r="E3" s="75"/>
      <c r="F3" s="74"/>
      <c r="J3" s="113"/>
      <c r="K3" s="113"/>
      <c r="L3" s="81"/>
      <c r="M3" s="75"/>
      <c r="N3" s="74"/>
    </row>
    <row r="4" spans="2:14" ht="16.5" customHeight="1" x14ac:dyDescent="0.2">
      <c r="B4" s="346">
        <v>1994</v>
      </c>
      <c r="C4" s="347">
        <v>4</v>
      </c>
      <c r="D4" s="113"/>
      <c r="E4" s="76"/>
      <c r="F4" s="80"/>
      <c r="J4" s="159"/>
      <c r="K4" s="113"/>
      <c r="L4" s="113"/>
      <c r="M4" s="76"/>
      <c r="N4" s="80"/>
    </row>
    <row r="5" spans="2:14" ht="16.5" customHeight="1" x14ac:dyDescent="0.2">
      <c r="B5" s="338">
        <v>1995</v>
      </c>
      <c r="C5" s="335">
        <v>12</v>
      </c>
      <c r="D5" s="113"/>
      <c r="E5" s="76"/>
      <c r="F5" s="80"/>
      <c r="J5" s="159"/>
      <c r="K5" s="113"/>
      <c r="L5" s="113"/>
      <c r="M5" s="76"/>
      <c r="N5" s="80"/>
    </row>
    <row r="6" spans="2:14" ht="14.1" customHeight="1" x14ac:dyDescent="0.2">
      <c r="B6" s="338">
        <v>1996</v>
      </c>
      <c r="C6" s="335">
        <v>17</v>
      </c>
      <c r="D6" s="80"/>
      <c r="E6" s="77"/>
      <c r="F6" s="80"/>
      <c r="J6" s="160"/>
      <c r="K6" s="113"/>
      <c r="L6" s="80"/>
      <c r="M6" s="77"/>
      <c r="N6" s="80"/>
    </row>
    <row r="7" spans="2:14" ht="14.1" customHeight="1" x14ac:dyDescent="0.2">
      <c r="B7" s="338">
        <v>1997</v>
      </c>
      <c r="C7" s="335">
        <v>47</v>
      </c>
      <c r="D7" s="80"/>
      <c r="E7" s="77"/>
      <c r="F7" s="80"/>
      <c r="J7" s="160"/>
      <c r="K7" s="113"/>
      <c r="L7" s="80"/>
      <c r="M7" s="77"/>
      <c r="N7" s="80"/>
    </row>
    <row r="8" spans="2:14" ht="14.1" customHeight="1" x14ac:dyDescent="0.2">
      <c r="B8" s="338">
        <v>1998</v>
      </c>
      <c r="C8" s="335">
        <v>96</v>
      </c>
      <c r="D8" s="80"/>
      <c r="E8" s="77"/>
      <c r="F8" s="80"/>
      <c r="J8" s="160"/>
      <c r="K8" s="113"/>
      <c r="L8" s="80"/>
      <c r="M8" s="77"/>
      <c r="N8" s="80"/>
    </row>
    <row r="9" spans="2:14" ht="14.1" customHeight="1" x14ac:dyDescent="0.2">
      <c r="B9" s="338">
        <v>1999</v>
      </c>
      <c r="C9" s="335">
        <v>149</v>
      </c>
      <c r="D9" s="80"/>
      <c r="E9" s="77"/>
      <c r="F9" s="80"/>
      <c r="J9" s="160"/>
      <c r="K9" s="113"/>
      <c r="L9" s="80"/>
      <c r="M9" s="77"/>
      <c r="N9" s="80"/>
    </row>
    <row r="10" spans="2:14" ht="14.1" customHeight="1" x14ac:dyDescent="0.2">
      <c r="B10" s="338">
        <v>2000</v>
      </c>
      <c r="C10" s="335">
        <v>245</v>
      </c>
      <c r="D10" s="80"/>
      <c r="E10" s="77"/>
      <c r="F10" s="80"/>
      <c r="J10" s="160"/>
      <c r="K10" s="113"/>
      <c r="L10" s="80"/>
      <c r="M10" s="77"/>
      <c r="N10" s="80"/>
    </row>
    <row r="11" spans="2:14" ht="14.1" customHeight="1" x14ac:dyDescent="0.2">
      <c r="B11" s="338">
        <v>2001</v>
      </c>
      <c r="C11" s="335">
        <v>299</v>
      </c>
      <c r="D11" s="80"/>
      <c r="E11" s="77"/>
      <c r="F11" s="80"/>
      <c r="J11" s="160"/>
      <c r="K11" s="113"/>
      <c r="L11" s="80"/>
      <c r="M11" s="77"/>
      <c r="N11" s="80"/>
    </row>
    <row r="12" spans="2:14" ht="14.1" customHeight="1" x14ac:dyDescent="0.2">
      <c r="B12" s="337">
        <v>2002</v>
      </c>
      <c r="C12" s="335">
        <v>321</v>
      </c>
      <c r="D12" s="80"/>
      <c r="E12" s="77"/>
      <c r="F12" s="391"/>
      <c r="G12" s="391"/>
      <c r="H12" s="391"/>
      <c r="I12" s="391"/>
      <c r="J12" s="338"/>
      <c r="K12" s="335"/>
      <c r="L12" s="391"/>
      <c r="M12" s="392"/>
      <c r="N12" s="80"/>
    </row>
    <row r="13" spans="2:14" ht="12.75" customHeight="1" x14ac:dyDescent="0.2">
      <c r="B13" s="337">
        <v>2003</v>
      </c>
      <c r="C13" s="335">
        <v>356</v>
      </c>
      <c r="D13" s="80"/>
      <c r="E13" s="77"/>
      <c r="F13" s="391"/>
      <c r="G13" s="391"/>
      <c r="H13" s="391"/>
      <c r="I13" s="391"/>
      <c r="J13" s="393"/>
      <c r="K13" s="391"/>
      <c r="L13" s="391"/>
      <c r="M13" s="392"/>
      <c r="N13" s="80"/>
    </row>
    <row r="14" spans="2:14" ht="12.75" customHeight="1" x14ac:dyDescent="0.2">
      <c r="B14" s="340">
        <v>2004</v>
      </c>
      <c r="C14" s="341">
        <v>431</v>
      </c>
      <c r="D14" s="80"/>
      <c r="E14" s="77"/>
      <c r="F14" s="391"/>
      <c r="G14" s="391"/>
      <c r="H14" s="391"/>
      <c r="I14" s="391"/>
      <c r="J14" s="393"/>
      <c r="K14" s="391"/>
      <c r="L14" s="391"/>
      <c r="M14" s="392"/>
      <c r="N14" s="80"/>
    </row>
    <row r="15" spans="2:14" ht="12.75" customHeight="1" x14ac:dyDescent="0.2">
      <c r="B15" s="340">
        <v>2005</v>
      </c>
      <c r="C15" s="341">
        <v>459</v>
      </c>
      <c r="D15" s="80"/>
      <c r="E15" s="77"/>
      <c r="F15" s="391"/>
      <c r="G15" s="391"/>
      <c r="H15" s="391"/>
      <c r="I15" s="391"/>
      <c r="J15" s="340"/>
      <c r="K15" s="341"/>
      <c r="L15" s="391"/>
      <c r="M15" s="392"/>
      <c r="N15" s="80"/>
    </row>
    <row r="16" spans="2:14" ht="12.75" customHeight="1" x14ac:dyDescent="0.2">
      <c r="B16" s="340">
        <v>2006</v>
      </c>
      <c r="C16" s="341">
        <v>461</v>
      </c>
      <c r="D16" s="80"/>
      <c r="E16" s="77"/>
      <c r="F16" s="391"/>
      <c r="G16" s="134"/>
      <c r="H16" s="391"/>
      <c r="I16" s="391"/>
      <c r="J16" s="340"/>
      <c r="K16" s="341"/>
      <c r="L16" s="391"/>
      <c r="M16" s="392"/>
      <c r="N16" s="80"/>
    </row>
    <row r="17" spans="2:14" ht="12.75" customHeight="1" x14ac:dyDescent="0.2">
      <c r="B17" s="340">
        <v>2007</v>
      </c>
      <c r="C17" s="341">
        <v>455</v>
      </c>
      <c r="D17" s="80"/>
      <c r="E17" s="77"/>
      <c r="F17" s="391"/>
      <c r="G17" s="391"/>
      <c r="H17" s="391"/>
      <c r="I17" s="391"/>
      <c r="J17" s="340"/>
      <c r="K17" s="341"/>
      <c r="L17" s="391"/>
      <c r="M17" s="392"/>
      <c r="N17" s="80"/>
    </row>
    <row r="18" spans="2:14" ht="12.75" customHeight="1" x14ac:dyDescent="0.2">
      <c r="B18" s="340">
        <v>2008</v>
      </c>
      <c r="C18" s="341">
        <v>472</v>
      </c>
      <c r="D18" s="80"/>
      <c r="E18" s="77"/>
      <c r="F18" s="391"/>
      <c r="G18" s="391"/>
      <c r="H18" s="391"/>
      <c r="I18" s="391"/>
      <c r="J18" s="340"/>
      <c r="K18" s="341"/>
      <c r="L18" s="391"/>
      <c r="M18" s="392"/>
      <c r="N18" s="80"/>
    </row>
    <row r="19" spans="2:14" ht="12.75" customHeight="1" x14ac:dyDescent="0.2">
      <c r="B19" s="340">
        <v>2009</v>
      </c>
      <c r="C19" s="341">
        <v>497</v>
      </c>
      <c r="D19" s="80"/>
      <c r="E19" s="189"/>
      <c r="F19" s="391"/>
      <c r="G19" s="391"/>
      <c r="H19" s="391"/>
      <c r="I19" s="391"/>
      <c r="J19" s="340"/>
      <c r="K19" s="341"/>
      <c r="L19" s="391"/>
      <c r="M19" s="392"/>
      <c r="N19" s="80"/>
    </row>
    <row r="20" spans="2:14" ht="12.75" customHeight="1" x14ac:dyDescent="0.2">
      <c r="B20" s="340">
        <v>2010</v>
      </c>
      <c r="C20" s="341">
        <v>506</v>
      </c>
      <c r="D20" s="80"/>
      <c r="E20" s="77"/>
      <c r="F20" s="391"/>
      <c r="G20" s="391"/>
      <c r="H20" s="391"/>
      <c r="I20" s="335"/>
      <c r="J20" s="340"/>
      <c r="K20" s="341"/>
      <c r="L20" s="335"/>
      <c r="M20" s="392"/>
      <c r="N20" s="80"/>
    </row>
    <row r="21" spans="2:14" ht="12.75" customHeight="1" x14ac:dyDescent="0.2">
      <c r="B21" s="340">
        <v>2011</v>
      </c>
      <c r="C21" s="344">
        <v>512</v>
      </c>
      <c r="D21" s="80"/>
      <c r="E21" s="77"/>
      <c r="F21" s="391"/>
      <c r="G21" s="391"/>
      <c r="H21" s="391"/>
      <c r="I21" s="335"/>
      <c r="J21" s="340"/>
      <c r="K21" s="341"/>
      <c r="L21" s="335"/>
      <c r="M21" s="392"/>
      <c r="N21" s="80"/>
    </row>
    <row r="22" spans="2:14" x14ac:dyDescent="0.2">
      <c r="B22" s="340">
        <v>2012</v>
      </c>
      <c r="C22" s="344">
        <v>517</v>
      </c>
      <c r="F22" s="391"/>
      <c r="G22" s="391"/>
      <c r="H22" s="391"/>
      <c r="I22" s="335"/>
      <c r="J22" s="335"/>
      <c r="K22" s="335"/>
      <c r="L22" s="335"/>
      <c r="M22" s="391"/>
    </row>
    <row r="23" spans="2:14" x14ac:dyDescent="0.2">
      <c r="B23" s="340">
        <v>2013</v>
      </c>
      <c r="C23" s="344">
        <v>534</v>
      </c>
      <c r="D23" s="163"/>
      <c r="F23" s="391"/>
      <c r="G23" s="391"/>
      <c r="H23" s="391"/>
      <c r="I23" s="391"/>
      <c r="J23" s="391"/>
      <c r="K23" s="391"/>
      <c r="L23" s="391"/>
      <c r="M23" s="391"/>
    </row>
    <row r="24" spans="2:14" x14ac:dyDescent="0.2">
      <c r="B24" s="340">
        <v>2014</v>
      </c>
      <c r="C24" s="344">
        <v>514</v>
      </c>
      <c r="F24" s="391"/>
      <c r="G24" s="391"/>
      <c r="H24" s="391"/>
      <c r="I24" s="391"/>
      <c r="J24" s="391"/>
      <c r="K24" s="391"/>
      <c r="L24" s="391"/>
      <c r="M24" s="391"/>
    </row>
    <row r="25" spans="2:14" x14ac:dyDescent="0.2">
      <c r="B25" s="340">
        <v>2015</v>
      </c>
      <c r="C25" s="344">
        <v>538</v>
      </c>
      <c r="F25" s="391"/>
      <c r="G25" s="391"/>
      <c r="H25" s="391"/>
      <c r="I25" s="391"/>
      <c r="J25" s="391"/>
      <c r="K25" s="391"/>
      <c r="L25" s="391"/>
      <c r="M25" s="391"/>
    </row>
    <row r="26" spans="2:14" x14ac:dyDescent="0.2">
      <c r="B26" s="340">
        <v>2016</v>
      </c>
      <c r="C26" s="344">
        <v>568</v>
      </c>
      <c r="F26" s="391"/>
      <c r="G26" s="391"/>
      <c r="H26" s="391"/>
      <c r="I26" s="391"/>
      <c r="J26" s="391"/>
      <c r="K26" s="391"/>
      <c r="L26" s="391"/>
      <c r="M26" s="391"/>
    </row>
    <row r="27" spans="2:14" x14ac:dyDescent="0.2">
      <c r="B27" s="340">
        <v>2017</v>
      </c>
      <c r="C27" s="331">
        <v>597</v>
      </c>
      <c r="F27" s="391"/>
      <c r="G27" s="391"/>
      <c r="H27" s="391"/>
      <c r="I27" s="391"/>
      <c r="J27" s="391"/>
      <c r="K27" s="391"/>
      <c r="L27" s="391"/>
      <c r="M27" s="391"/>
    </row>
    <row r="28" spans="2:14" x14ac:dyDescent="0.2">
      <c r="B28" s="387">
        <v>2018</v>
      </c>
      <c r="C28" s="388">
        <v>606</v>
      </c>
      <c r="F28" s="391"/>
      <c r="G28" s="391"/>
      <c r="H28" s="391"/>
      <c r="I28" s="391"/>
      <c r="J28" s="391"/>
      <c r="K28" s="391"/>
      <c r="L28" s="391"/>
      <c r="M28" s="391"/>
    </row>
    <row r="29" spans="2:14" x14ac:dyDescent="0.2">
      <c r="B29" s="348">
        <v>2019</v>
      </c>
      <c r="C29" s="378">
        <v>602</v>
      </c>
      <c r="F29" s="391"/>
      <c r="G29" s="391"/>
      <c r="H29" s="391"/>
      <c r="I29" s="391"/>
      <c r="J29" s="391"/>
      <c r="K29" s="391"/>
      <c r="L29" s="391"/>
      <c r="M29" s="391"/>
    </row>
    <row r="34" spans="3:4" x14ac:dyDescent="0.2">
      <c r="D34" s="164"/>
    </row>
    <row r="47" spans="3:4" x14ac:dyDescent="0.2">
      <c r="C47" s="164"/>
    </row>
    <row r="48" spans="3:4" x14ac:dyDescent="0.2">
      <c r="C48" s="1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36"/>
  <dimension ref="A1:W9"/>
  <sheetViews>
    <sheetView showGridLines="0" zoomScaleNormal="100" workbookViewId="0"/>
  </sheetViews>
  <sheetFormatPr defaultColWidth="9.140625" defaultRowHeight="12.75" outlineLevelCol="1" x14ac:dyDescent="0.2"/>
  <cols>
    <col min="1" max="1" width="1.7109375" style="5" customWidth="1"/>
    <col min="2" max="2" width="31.140625" style="5" customWidth="1"/>
    <col min="3" max="10" width="8.140625" style="5" hidden="1" customWidth="1" outlineLevel="1"/>
    <col min="11" max="11" width="8.140625" style="5" hidden="1" customWidth="1" collapsed="1"/>
    <col min="12" max="12" width="8.140625" style="5" hidden="1" customWidth="1"/>
    <col min="13" max="17" width="8.140625" style="5" customWidth="1"/>
    <col min="18" max="18" width="8.140625" style="152" customWidth="1"/>
    <col min="19" max="22" width="8.140625" style="5" customWidth="1"/>
    <col min="23" max="16384" width="9.140625" style="5"/>
  </cols>
  <sheetData>
    <row r="1" spans="1:23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23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69"/>
    </row>
    <row r="3" spans="1:23" x14ac:dyDescent="0.2">
      <c r="A3" s="20"/>
      <c r="B3" s="52" t="s">
        <v>161</v>
      </c>
      <c r="C3" s="20"/>
      <c r="D3" s="20"/>
      <c r="E3" s="20"/>
      <c r="F3" s="20"/>
      <c r="G3" s="20"/>
      <c r="H3" s="20"/>
      <c r="I3" s="20"/>
      <c r="J3" s="24"/>
      <c r="K3" s="20"/>
      <c r="L3" s="20"/>
      <c r="M3" s="20"/>
      <c r="N3" s="20"/>
      <c r="O3" s="20"/>
      <c r="P3" s="20"/>
      <c r="Q3" s="20"/>
    </row>
    <row r="4" spans="1:23" x14ac:dyDescent="0.2">
      <c r="A4" s="20"/>
      <c r="B4" s="225" t="s">
        <v>162</v>
      </c>
      <c r="C4" s="249"/>
      <c r="D4" s="325"/>
      <c r="E4" s="249"/>
      <c r="F4" s="249"/>
      <c r="G4" s="249"/>
      <c r="H4" s="249"/>
      <c r="I4" s="249"/>
      <c r="J4" s="249"/>
      <c r="K4" s="249"/>
      <c r="L4" s="249"/>
      <c r="M4" s="249"/>
      <c r="N4" s="167"/>
      <c r="O4" s="167"/>
      <c r="P4" s="167"/>
      <c r="Q4" s="20"/>
    </row>
    <row r="5" spans="1:23" s="116" customFormat="1" ht="19.5" customHeight="1" x14ac:dyDescent="0.2">
      <c r="A5" s="120"/>
      <c r="B5" s="273"/>
      <c r="C5" s="345">
        <v>1999</v>
      </c>
      <c r="D5" s="345">
        <v>2000</v>
      </c>
      <c r="E5" s="345">
        <v>2001</v>
      </c>
      <c r="F5" s="345">
        <v>2002</v>
      </c>
      <c r="G5" s="345">
        <v>2003</v>
      </c>
      <c r="H5" s="345">
        <v>2004</v>
      </c>
      <c r="I5" s="345">
        <v>2005</v>
      </c>
      <c r="J5" s="345">
        <v>2006</v>
      </c>
      <c r="K5" s="345">
        <v>2007</v>
      </c>
      <c r="L5" s="345">
        <v>2008</v>
      </c>
      <c r="M5" s="345">
        <v>2009</v>
      </c>
      <c r="N5" s="345">
        <v>2010</v>
      </c>
      <c r="O5" s="345">
        <v>2011</v>
      </c>
      <c r="P5" s="345">
        <v>2012</v>
      </c>
      <c r="Q5" s="345">
        <v>2013</v>
      </c>
      <c r="R5" s="345">
        <v>2014</v>
      </c>
      <c r="S5" s="345">
        <v>2015</v>
      </c>
      <c r="T5" s="345">
        <v>2016</v>
      </c>
      <c r="U5" s="345">
        <v>2017</v>
      </c>
      <c r="V5" s="345">
        <v>2018</v>
      </c>
      <c r="W5" s="374">
        <v>2019</v>
      </c>
    </row>
    <row r="6" spans="1:23" x14ac:dyDescent="0.2">
      <c r="A6" s="20"/>
      <c r="B6" s="274" t="s">
        <v>1</v>
      </c>
      <c r="C6" s="343">
        <v>30276</v>
      </c>
      <c r="D6" s="343">
        <v>31411</v>
      </c>
      <c r="E6" s="343">
        <v>29443</v>
      </c>
      <c r="F6" s="343">
        <v>21620</v>
      </c>
      <c r="G6" s="343">
        <v>20087</v>
      </c>
      <c r="H6" s="343">
        <v>18914</v>
      </c>
      <c r="I6" s="343">
        <v>19070</v>
      </c>
      <c r="J6" s="343">
        <v>19057</v>
      </c>
      <c r="K6" s="343">
        <v>17534</v>
      </c>
      <c r="L6" s="343">
        <v>17816</v>
      </c>
      <c r="M6" s="343">
        <v>19173</v>
      </c>
      <c r="N6" s="343">
        <v>19451</v>
      </c>
      <c r="O6" s="343">
        <v>19159</v>
      </c>
      <c r="P6" s="343">
        <v>18710.900000000001</v>
      </c>
      <c r="Q6" s="343">
        <v>17850.2</v>
      </c>
      <c r="R6" s="343">
        <v>17456</v>
      </c>
      <c r="S6" s="343">
        <v>18693</v>
      </c>
      <c r="T6" s="343">
        <v>18877.5</v>
      </c>
      <c r="U6" s="343">
        <v>18648.099999999999</v>
      </c>
      <c r="V6" s="343">
        <v>18545.900000000001</v>
      </c>
      <c r="W6" s="343">
        <v>18598.8</v>
      </c>
    </row>
    <row r="7" spans="1:23" x14ac:dyDescent="0.2">
      <c r="A7" s="20"/>
      <c r="B7" s="293"/>
      <c r="C7" s="165"/>
      <c r="D7" s="342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</row>
    <row r="8" spans="1:23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3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37"/>
  <dimension ref="A1:AE19"/>
  <sheetViews>
    <sheetView showGridLines="0" zoomScaleNormal="100" workbookViewId="0"/>
  </sheetViews>
  <sheetFormatPr defaultColWidth="9.140625" defaultRowHeight="12.75" outlineLevelCol="1" x14ac:dyDescent="0.2"/>
  <cols>
    <col min="1" max="1" width="2" style="5" customWidth="1"/>
    <col min="2" max="2" width="40.85546875" style="5" customWidth="1"/>
    <col min="3" max="8" width="7.140625" style="5" hidden="1" customWidth="1" outlineLevel="1"/>
    <col min="9" max="9" width="7.140625" style="20" hidden="1" customWidth="1" outlineLevel="1"/>
    <col min="10" max="10" width="7.140625" style="4" hidden="1" customWidth="1" outlineLevel="1"/>
    <col min="11" max="11" width="7.140625" style="5" customWidth="1" collapsed="1"/>
    <col min="12" max="17" width="7.140625" style="5" customWidth="1"/>
    <col min="18" max="18" width="7.140625" style="154" customWidth="1"/>
    <col min="19" max="23" width="7.140625" style="5" customWidth="1"/>
    <col min="24" max="24" width="12.85546875" style="5" customWidth="1"/>
    <col min="25" max="16384" width="9.140625" style="5"/>
  </cols>
  <sheetData>
    <row r="1" spans="1:31" x14ac:dyDescent="0.2">
      <c r="A1" s="20"/>
      <c r="B1" s="20"/>
      <c r="C1" s="20"/>
      <c r="D1" s="20"/>
      <c r="E1" s="20"/>
      <c r="F1" s="20"/>
      <c r="G1" s="20"/>
      <c r="H1" s="20"/>
      <c r="J1" s="33"/>
      <c r="K1" s="20"/>
      <c r="L1" s="20"/>
      <c r="M1" s="20"/>
      <c r="N1" s="20"/>
      <c r="O1" s="20"/>
      <c r="P1" s="20"/>
      <c r="Q1" s="20"/>
    </row>
    <row r="2" spans="1:31" ht="13.5" customHeight="1" x14ac:dyDescent="0.2">
      <c r="A2" s="20"/>
      <c r="B2" s="52" t="s">
        <v>157</v>
      </c>
      <c r="C2" s="52"/>
      <c r="D2" s="289"/>
      <c r="E2" s="20"/>
      <c r="F2" s="20"/>
      <c r="G2" s="20"/>
      <c r="H2" s="20"/>
      <c r="J2" s="20"/>
      <c r="K2" s="50"/>
      <c r="L2" s="20"/>
      <c r="M2" s="20"/>
      <c r="N2" s="20"/>
      <c r="O2" s="20"/>
      <c r="P2" s="20"/>
      <c r="Q2" s="20"/>
    </row>
    <row r="3" spans="1:31" x14ac:dyDescent="0.2">
      <c r="A3" s="20"/>
      <c r="B3" s="271" t="s">
        <v>158</v>
      </c>
      <c r="C3" s="271"/>
      <c r="D3" s="271"/>
      <c r="E3" s="272"/>
      <c r="F3" s="272"/>
      <c r="G3" s="272"/>
      <c r="H3" s="272"/>
      <c r="I3" s="272"/>
      <c r="J3" s="272"/>
      <c r="K3" s="50"/>
      <c r="L3" s="20"/>
      <c r="M3" s="20"/>
      <c r="N3" s="20"/>
      <c r="O3" s="20"/>
      <c r="P3" s="20"/>
      <c r="Q3" s="251"/>
      <c r="R3" s="250"/>
    </row>
    <row r="4" spans="1:31" ht="25.5" x14ac:dyDescent="0.2">
      <c r="A4" s="20"/>
      <c r="B4" s="220" t="s">
        <v>7</v>
      </c>
      <c r="C4" s="234">
        <v>1999</v>
      </c>
      <c r="D4" s="234">
        <v>2000</v>
      </c>
      <c r="E4" s="234">
        <v>2001</v>
      </c>
      <c r="F4" s="234">
        <v>2002</v>
      </c>
      <c r="G4" s="234">
        <v>2003</v>
      </c>
      <c r="H4" s="234">
        <v>2004</v>
      </c>
      <c r="I4" s="234">
        <v>2005</v>
      </c>
      <c r="J4" s="234">
        <v>2006</v>
      </c>
      <c r="K4" s="234">
        <v>2007</v>
      </c>
      <c r="L4" s="234">
        <v>2008</v>
      </c>
      <c r="M4" s="234">
        <v>2009</v>
      </c>
      <c r="N4" s="234">
        <v>2010</v>
      </c>
      <c r="O4" s="234">
        <v>2011</v>
      </c>
      <c r="P4" s="234">
        <v>2012</v>
      </c>
      <c r="Q4" s="234">
        <v>2013</v>
      </c>
      <c r="R4" s="234">
        <v>2014</v>
      </c>
      <c r="S4" s="234">
        <v>2015</v>
      </c>
      <c r="T4" s="234">
        <v>2016</v>
      </c>
      <c r="U4" s="234">
        <v>2017</v>
      </c>
      <c r="V4" s="234">
        <v>2018</v>
      </c>
      <c r="W4" s="234">
        <v>2019</v>
      </c>
      <c r="X4" s="352" t="s">
        <v>156</v>
      </c>
      <c r="Y4" s="154"/>
      <c r="Z4" s="20"/>
      <c r="AA4" s="20"/>
      <c r="AB4" s="20"/>
      <c r="AC4" s="20"/>
      <c r="AD4" s="20"/>
      <c r="AE4" s="20"/>
    </row>
    <row r="5" spans="1:31" ht="13.5" customHeight="1" x14ac:dyDescent="0.2">
      <c r="A5" s="20"/>
      <c r="B5" s="268" t="s">
        <v>108</v>
      </c>
      <c r="C5" s="321">
        <v>6093</v>
      </c>
      <c r="D5" s="321">
        <v>6056.3549999999996</v>
      </c>
      <c r="E5" s="321">
        <v>5953.7420000000002</v>
      </c>
      <c r="F5" s="321">
        <v>5849.2969999999996</v>
      </c>
      <c r="G5" s="252">
        <v>5779.8829999999998</v>
      </c>
      <c r="H5" s="242">
        <v>5687.7782999999999</v>
      </c>
      <c r="I5" s="321">
        <v>5600.77</v>
      </c>
      <c r="J5" s="321">
        <v>5486.9229999999998</v>
      </c>
      <c r="K5" s="321">
        <v>5407.0169999999998</v>
      </c>
      <c r="L5" s="321">
        <v>5216.6490000000013</v>
      </c>
      <c r="M5" s="321">
        <v>5003.2710000000006</v>
      </c>
      <c r="N5" s="321">
        <v>4730.3429999999998</v>
      </c>
      <c r="O5" s="321">
        <v>4480.3387999999995</v>
      </c>
      <c r="P5" s="321">
        <v>4165.2109999999993</v>
      </c>
      <c r="Q5" s="321">
        <v>3922.7989999999991</v>
      </c>
      <c r="R5" s="321">
        <v>3733.585</v>
      </c>
      <c r="S5" s="321">
        <v>3491.5799999999995</v>
      </c>
      <c r="T5" s="321">
        <v>3104.3050000000003</v>
      </c>
      <c r="U5" s="321">
        <v>2617.672</v>
      </c>
      <c r="V5" s="415">
        <v>2163.913</v>
      </c>
      <c r="W5" s="321">
        <v>1750.989</v>
      </c>
      <c r="X5" s="252">
        <v>564.79100000000005</v>
      </c>
    </row>
    <row r="6" spans="1:31" s="292" customFormat="1" x14ac:dyDescent="0.2">
      <c r="A6" s="294"/>
      <c r="B6" s="65" t="s">
        <v>130</v>
      </c>
      <c r="C6" s="322">
        <v>5890</v>
      </c>
      <c r="D6" s="322">
        <v>5783</v>
      </c>
      <c r="E6" s="322">
        <v>5664.56</v>
      </c>
      <c r="F6" s="322">
        <v>5580.6239999999998</v>
      </c>
      <c r="G6" s="322">
        <v>5494.0929999999998</v>
      </c>
      <c r="H6" s="323">
        <v>5397.1120000000001</v>
      </c>
      <c r="I6" s="322">
        <v>5198.2359999999999</v>
      </c>
      <c r="J6" s="322">
        <v>4921.9679999999998</v>
      </c>
      <c r="K6" s="322">
        <v>4644.3279999999995</v>
      </c>
      <c r="L6" s="322">
        <v>4338.0650000000005</v>
      </c>
      <c r="M6" s="322">
        <v>3921.6860000000001</v>
      </c>
      <c r="N6" s="322">
        <v>3469.08</v>
      </c>
      <c r="O6" s="322">
        <v>3066.1350000000002</v>
      </c>
      <c r="P6" s="322">
        <v>2643.201</v>
      </c>
      <c r="Q6" s="322">
        <v>2266.2240000000002</v>
      </c>
      <c r="R6" s="322">
        <v>1973.6279999999999</v>
      </c>
      <c r="S6" s="322">
        <v>1671.6789999999999</v>
      </c>
      <c r="T6" s="322">
        <v>1417.51</v>
      </c>
      <c r="U6" s="322">
        <v>1136.163</v>
      </c>
      <c r="V6" s="322">
        <v>878.90600000000006</v>
      </c>
      <c r="W6" s="322">
        <v>617.66999999999996</v>
      </c>
      <c r="X6" s="252">
        <v>236.51900000000001</v>
      </c>
    </row>
    <row r="7" spans="1:31" s="292" customFormat="1" x14ac:dyDescent="0.2">
      <c r="A7" s="294"/>
      <c r="B7" s="65" t="s">
        <v>131</v>
      </c>
      <c r="C7" s="322">
        <v>203</v>
      </c>
      <c r="D7" s="322">
        <v>273.35500000000002</v>
      </c>
      <c r="E7" s="322">
        <v>289.18200000000002</v>
      </c>
      <c r="F7" s="322">
        <v>268.14100000000002</v>
      </c>
      <c r="G7" s="322">
        <v>247.434</v>
      </c>
      <c r="H7" s="323">
        <v>209.89230000000001</v>
      </c>
      <c r="I7" s="322">
        <v>183.108</v>
      </c>
      <c r="J7" s="322">
        <v>159.505</v>
      </c>
      <c r="K7" s="322">
        <v>145.99600000000001</v>
      </c>
      <c r="L7" s="322">
        <v>132.66999999999999</v>
      </c>
      <c r="M7" s="322">
        <v>115.129</v>
      </c>
      <c r="N7" s="322">
        <v>104.98399999999999</v>
      </c>
      <c r="O7" s="322">
        <v>100.504</v>
      </c>
      <c r="P7" s="322">
        <v>89.35</v>
      </c>
      <c r="Q7" s="322">
        <v>89.12</v>
      </c>
      <c r="R7" s="322">
        <v>35.64</v>
      </c>
      <c r="S7" s="322">
        <v>22.318999999999999</v>
      </c>
      <c r="T7" s="322">
        <v>17.901</v>
      </c>
      <c r="U7" s="322">
        <v>12.702</v>
      </c>
      <c r="V7" s="322">
        <v>9.9740000000000002</v>
      </c>
      <c r="W7" s="322">
        <v>8.4730000000000008</v>
      </c>
      <c r="X7" s="252">
        <v>8.4730000000000008</v>
      </c>
    </row>
    <row r="8" spans="1:31" s="292" customFormat="1" x14ac:dyDescent="0.2">
      <c r="A8" s="294"/>
      <c r="B8" s="65" t="s">
        <v>109</v>
      </c>
      <c r="C8" s="324" t="s">
        <v>84</v>
      </c>
      <c r="D8" s="324" t="s">
        <v>84</v>
      </c>
      <c r="E8" s="324" t="s">
        <v>84</v>
      </c>
      <c r="F8" s="322">
        <v>0.53200000000000003</v>
      </c>
      <c r="G8" s="322">
        <v>38.356000000000002</v>
      </c>
      <c r="H8" s="323">
        <v>80.774000000000001</v>
      </c>
      <c r="I8" s="322">
        <v>219.42599999999999</v>
      </c>
      <c r="J8" s="324">
        <v>405.45</v>
      </c>
      <c r="K8" s="324">
        <v>616.69299999999998</v>
      </c>
      <c r="L8" s="324">
        <v>745.91399999999999</v>
      </c>
      <c r="M8" s="324">
        <v>966.4559999999999</v>
      </c>
      <c r="N8" s="324">
        <v>1156.279</v>
      </c>
      <c r="O8" s="324">
        <v>1313.6998000000001</v>
      </c>
      <c r="P8" s="324">
        <v>1432.66</v>
      </c>
      <c r="Q8" s="324">
        <v>1567.4550000000002</v>
      </c>
      <c r="R8" s="324">
        <v>1724.317</v>
      </c>
      <c r="S8" s="324">
        <v>1797.5820000000001</v>
      </c>
      <c r="T8" s="324">
        <v>1668.894</v>
      </c>
      <c r="U8" s="324">
        <v>1468.807</v>
      </c>
      <c r="V8" s="415">
        <v>1275.0329999999999</v>
      </c>
      <c r="W8" s="324">
        <v>1124.846</v>
      </c>
      <c r="X8" s="252">
        <v>319.79899999999998</v>
      </c>
    </row>
    <row r="9" spans="1:31" x14ac:dyDescent="0.2">
      <c r="A9" s="20"/>
      <c r="B9" s="268" t="s">
        <v>132</v>
      </c>
      <c r="C9" s="321">
        <v>1880</v>
      </c>
      <c r="D9" s="321">
        <v>2248.1329999999994</v>
      </c>
      <c r="E9" s="252">
        <v>2819.1060000000002</v>
      </c>
      <c r="F9" s="415">
        <v>3122.8829999999998</v>
      </c>
      <c r="G9" s="415">
        <v>3758.9629999999997</v>
      </c>
      <c r="H9" s="415">
        <v>4265.8829999999998</v>
      </c>
      <c r="I9" s="415">
        <v>5859.625</v>
      </c>
      <c r="J9" s="321">
        <v>7231.0529999999999</v>
      </c>
      <c r="K9" s="321">
        <v>9608.92</v>
      </c>
      <c r="L9" s="321">
        <v>8660.780999999999</v>
      </c>
      <c r="M9" s="321">
        <v>9794.1202999999987</v>
      </c>
      <c r="N9" s="321">
        <v>11100.837</v>
      </c>
      <c r="O9" s="321">
        <v>12435.225999999999</v>
      </c>
      <c r="P9" s="321">
        <v>13153.641</v>
      </c>
      <c r="Q9" s="321">
        <v>13797.116000000002</v>
      </c>
      <c r="R9" s="321">
        <v>14570.452000000001</v>
      </c>
      <c r="S9" s="321">
        <v>15300.792000000001</v>
      </c>
      <c r="T9" s="415">
        <v>15854.431</v>
      </c>
      <c r="U9" s="415">
        <v>15998.168000000001</v>
      </c>
      <c r="V9" s="415">
        <v>16600.914000000001</v>
      </c>
      <c r="W9" s="321">
        <v>16964.576999999997</v>
      </c>
      <c r="X9" s="252">
        <v>3663.19</v>
      </c>
    </row>
    <row r="10" spans="1:31" x14ac:dyDescent="0.2">
      <c r="A10" s="20"/>
      <c r="B10" s="268" t="s">
        <v>133</v>
      </c>
      <c r="C10" s="252">
        <v>5126</v>
      </c>
      <c r="D10" s="252">
        <v>6372.3670000000002</v>
      </c>
      <c r="E10" s="252">
        <v>7177.8130000000001</v>
      </c>
      <c r="F10" s="252">
        <v>7948.518</v>
      </c>
      <c r="G10" s="252">
        <v>8801.2659999999996</v>
      </c>
      <c r="H10" s="242">
        <v>8784.5360000000001</v>
      </c>
      <c r="I10" s="252">
        <v>9103.505000000001</v>
      </c>
      <c r="J10" s="252">
        <v>9606.6610000000001</v>
      </c>
      <c r="K10" s="252">
        <v>10116.851999999999</v>
      </c>
      <c r="L10" s="252">
        <v>10891.66</v>
      </c>
      <c r="M10" s="252">
        <v>11750.105</v>
      </c>
      <c r="N10" s="252">
        <v>12691.618999999999</v>
      </c>
      <c r="O10" s="252">
        <v>13394.91</v>
      </c>
      <c r="P10" s="252">
        <v>13947.534</v>
      </c>
      <c r="Q10" s="252">
        <v>14424.085000000001</v>
      </c>
      <c r="R10" s="252">
        <v>14525.783000000001</v>
      </c>
      <c r="S10" s="252">
        <v>14797.550000000001</v>
      </c>
      <c r="T10" s="252">
        <v>14671.182000000001</v>
      </c>
      <c r="U10" s="252">
        <v>14381.190000000002</v>
      </c>
      <c r="V10" s="415">
        <v>14296.083999999999</v>
      </c>
      <c r="W10" s="252">
        <v>14448.386999999999</v>
      </c>
      <c r="X10" s="252">
        <v>3762.5309999999999</v>
      </c>
    </row>
    <row r="11" spans="1:31" x14ac:dyDescent="0.2">
      <c r="A11" s="20"/>
      <c r="B11" s="65" t="s">
        <v>134</v>
      </c>
      <c r="C11" s="322">
        <v>1983</v>
      </c>
      <c r="D11" s="322">
        <v>2772.8119999999999</v>
      </c>
      <c r="E11" s="322">
        <v>3536.2620000000002</v>
      </c>
      <c r="F11" s="322">
        <v>4308.8630000000003</v>
      </c>
      <c r="G11" s="322">
        <v>5002.5349999999999</v>
      </c>
      <c r="H11" s="323">
        <v>4628.8019999999997</v>
      </c>
      <c r="I11" s="322">
        <v>4638.4589999999998</v>
      </c>
      <c r="J11" s="322">
        <v>4692.7259999999997</v>
      </c>
      <c r="K11" s="322">
        <v>4496.3289999999997</v>
      </c>
      <c r="L11" s="322">
        <v>4406.8789999999999</v>
      </c>
      <c r="M11" s="322">
        <v>4531.6859999999997</v>
      </c>
      <c r="N11" s="322">
        <v>4650.9090000000006</v>
      </c>
      <c r="O11" s="322">
        <v>4544.6239999999998</v>
      </c>
      <c r="P11" s="322">
        <v>4365.2079999999996</v>
      </c>
      <c r="Q11" s="322">
        <v>4478.3230000000003</v>
      </c>
      <c r="R11" s="322">
        <v>4025.6479999999997</v>
      </c>
      <c r="S11" s="322">
        <v>4128.201</v>
      </c>
      <c r="T11" s="322">
        <v>3790.8139999999999</v>
      </c>
      <c r="U11" s="322">
        <v>3392.7619999999997</v>
      </c>
      <c r="V11" s="322">
        <v>3222.7720000000004</v>
      </c>
      <c r="W11" s="322">
        <v>3237.0340000000001</v>
      </c>
      <c r="X11" s="409" t="s">
        <v>84</v>
      </c>
    </row>
    <row r="12" spans="1:31" ht="15.6" customHeight="1" x14ac:dyDescent="0.2">
      <c r="A12" s="20"/>
      <c r="B12" s="65" t="s">
        <v>135</v>
      </c>
      <c r="C12" s="324" t="s">
        <v>84</v>
      </c>
      <c r="D12" s="324" t="s">
        <v>84</v>
      </c>
      <c r="E12" s="324" t="s">
        <v>84</v>
      </c>
      <c r="F12" s="324" t="s">
        <v>84</v>
      </c>
      <c r="G12" s="324" t="s">
        <v>84</v>
      </c>
      <c r="H12" s="324" t="s">
        <v>84</v>
      </c>
      <c r="I12" s="324" t="s">
        <v>84</v>
      </c>
      <c r="J12" s="324">
        <v>1214.0820000000001</v>
      </c>
      <c r="K12" s="324">
        <v>2258.1170000000002</v>
      </c>
      <c r="L12" s="324">
        <v>3826.8440000000001</v>
      </c>
      <c r="M12" s="324">
        <v>5483.4629999999997</v>
      </c>
      <c r="N12" s="324">
        <v>7355.4690000000001</v>
      </c>
      <c r="O12" s="324">
        <v>9363.5750000000007</v>
      </c>
      <c r="P12" s="324">
        <v>10023.638999999999</v>
      </c>
      <c r="Q12" s="324">
        <v>9780.9009999999998</v>
      </c>
      <c r="R12" s="324">
        <v>10975.197</v>
      </c>
      <c r="S12" s="324">
        <v>11328.822</v>
      </c>
      <c r="T12" s="324">
        <v>11479.06</v>
      </c>
      <c r="U12" s="324">
        <v>11733.684999999999</v>
      </c>
      <c r="V12" s="415">
        <v>12577.135</v>
      </c>
      <c r="W12" s="324">
        <v>12754.223</v>
      </c>
      <c r="X12" s="397" t="s">
        <v>84</v>
      </c>
    </row>
    <row r="13" spans="1:31" x14ac:dyDescent="0.2">
      <c r="A13" s="20"/>
      <c r="B13" s="221" t="s">
        <v>139</v>
      </c>
      <c r="C13" s="235" t="s">
        <v>84</v>
      </c>
      <c r="D13" s="235" t="s">
        <v>84</v>
      </c>
      <c r="E13" s="235" t="s">
        <v>84</v>
      </c>
      <c r="F13" s="235" t="s">
        <v>84</v>
      </c>
      <c r="G13" s="235" t="s">
        <v>84</v>
      </c>
      <c r="H13" s="235" t="s">
        <v>84</v>
      </c>
      <c r="I13" s="235" t="s">
        <v>84</v>
      </c>
      <c r="J13" s="235" t="s">
        <v>84</v>
      </c>
      <c r="K13" s="235" t="s">
        <v>84</v>
      </c>
      <c r="L13" s="235" t="s">
        <v>84</v>
      </c>
      <c r="M13" s="235" t="s">
        <v>84</v>
      </c>
      <c r="N13" s="235">
        <v>4.8070000000000004</v>
      </c>
      <c r="O13" s="235">
        <v>29.701000000000001</v>
      </c>
      <c r="P13" s="235">
        <v>251.77199999999999</v>
      </c>
      <c r="Q13" s="235">
        <v>1546.3389999999999</v>
      </c>
      <c r="R13" s="235">
        <v>4077.4679999999998</v>
      </c>
      <c r="S13" s="235">
        <v>6129.1570000000002</v>
      </c>
      <c r="T13" s="235">
        <v>7416.1729999999998</v>
      </c>
      <c r="U13" s="235">
        <v>8638.9840000000004</v>
      </c>
      <c r="V13" s="419">
        <v>9960.4240000000009</v>
      </c>
      <c r="W13" s="235">
        <v>11207.991</v>
      </c>
      <c r="X13" s="235" t="s">
        <v>84</v>
      </c>
    </row>
    <row r="14" spans="1:31" x14ac:dyDescent="0.2">
      <c r="A14" s="20"/>
      <c r="B14" s="42" t="s">
        <v>137</v>
      </c>
      <c r="C14" s="42"/>
      <c r="D14" s="42"/>
      <c r="E14" s="222"/>
      <c r="F14" s="222"/>
      <c r="G14" s="222"/>
      <c r="H14" s="222"/>
      <c r="I14" s="70"/>
      <c r="J14" s="32"/>
      <c r="K14" s="20"/>
      <c r="L14" s="20"/>
      <c r="M14" s="20"/>
      <c r="N14" s="20"/>
      <c r="O14" s="20"/>
      <c r="P14" s="20"/>
      <c r="Q14" s="154"/>
      <c r="U14" s="20"/>
    </row>
    <row r="15" spans="1:31" x14ac:dyDescent="0.2">
      <c r="A15" s="20"/>
      <c r="B15" s="42" t="s">
        <v>138</v>
      </c>
      <c r="C15" s="42"/>
      <c r="D15" s="42"/>
      <c r="E15" s="222"/>
      <c r="F15" s="222"/>
      <c r="G15" s="222"/>
      <c r="H15" s="70"/>
      <c r="I15" s="70"/>
      <c r="J15" s="70"/>
      <c r="K15" s="20"/>
      <c r="L15" s="20"/>
      <c r="M15" s="20"/>
      <c r="N15" s="20"/>
      <c r="O15" s="20"/>
      <c r="P15" s="20"/>
      <c r="Q15" s="20"/>
    </row>
    <row r="16" spans="1:31" x14ac:dyDescent="0.2">
      <c r="A16" s="20"/>
      <c r="B16" s="296" t="s">
        <v>136</v>
      </c>
      <c r="C16" s="222"/>
      <c r="D16" s="312"/>
      <c r="E16" s="223"/>
      <c r="F16" s="223"/>
      <c r="G16" s="223"/>
      <c r="H16" s="70"/>
      <c r="I16" s="70"/>
      <c r="J16" s="70"/>
      <c r="K16" s="20"/>
      <c r="L16" s="20"/>
      <c r="M16" s="20"/>
      <c r="N16" s="20"/>
      <c r="O16" s="20"/>
      <c r="P16" s="20"/>
      <c r="Q16" s="20"/>
    </row>
    <row r="17" spans="1:24" x14ac:dyDescent="0.2">
      <c r="A17" s="20"/>
      <c r="B17" s="224"/>
      <c r="C17" s="224"/>
      <c r="D17" s="224"/>
      <c r="E17" s="20"/>
      <c r="F17" s="20"/>
      <c r="G17" s="20"/>
      <c r="H17" s="20"/>
      <c r="J17" s="33"/>
      <c r="K17" s="20"/>
      <c r="L17" s="20"/>
      <c r="M17" s="20"/>
      <c r="N17" s="20"/>
      <c r="O17" s="20"/>
      <c r="P17" s="20"/>
      <c r="Q17" s="20"/>
    </row>
    <row r="18" spans="1:24" s="131" customFormat="1" x14ac:dyDescent="0.2">
      <c r="I18" s="97"/>
      <c r="J18" s="133"/>
      <c r="R18" s="97"/>
    </row>
    <row r="19" spans="1:24" s="131" customFormat="1" x14ac:dyDescent="0.2">
      <c r="B19" s="5"/>
      <c r="C19" s="5"/>
      <c r="D19" s="5"/>
      <c r="E19" s="5"/>
      <c r="F19" s="5"/>
      <c r="G19" s="5"/>
      <c r="H19" s="5"/>
      <c r="I19" s="20"/>
      <c r="J19" s="4"/>
      <c r="K19" s="5"/>
      <c r="L19" s="5"/>
      <c r="M19" s="5"/>
      <c r="N19" s="5"/>
      <c r="O19" s="5"/>
      <c r="P19" s="5"/>
      <c r="Q19" s="5"/>
      <c r="R19" s="154"/>
      <c r="S19" s="5"/>
      <c r="T19" s="5"/>
      <c r="U19" s="5"/>
      <c r="V19" s="5"/>
      <c r="W19" s="5"/>
      <c r="X19" s="5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8"/>
  <dimension ref="B1:AA12"/>
  <sheetViews>
    <sheetView showGridLines="0" zoomScaleNormal="100" workbookViewId="0"/>
  </sheetViews>
  <sheetFormatPr defaultColWidth="9.140625" defaultRowHeight="12.75" outlineLevelCol="1" x14ac:dyDescent="0.2"/>
  <cols>
    <col min="1" max="1" width="1.5703125" style="20" customWidth="1"/>
    <col min="2" max="2" width="27.42578125" style="20" customWidth="1"/>
    <col min="3" max="9" width="8.140625" style="20" hidden="1" customWidth="1" outlineLevel="1"/>
    <col min="10" max="10" width="8.140625" style="20" customWidth="1" collapsed="1"/>
    <col min="11" max="22" width="8.140625" style="20" customWidth="1"/>
    <col min="23" max="23" width="12.28515625" style="20" customWidth="1"/>
    <col min="24" max="16384" width="9.140625" style="20"/>
  </cols>
  <sheetData>
    <row r="1" spans="2:27" x14ac:dyDescent="0.2">
      <c r="E1" s="66"/>
      <c r="F1" s="66"/>
      <c r="G1" s="66"/>
      <c r="H1" s="66"/>
      <c r="I1" s="66"/>
      <c r="J1" s="66"/>
    </row>
    <row r="2" spans="2:27" x14ac:dyDescent="0.2">
      <c r="B2" s="82" t="s">
        <v>199</v>
      </c>
      <c r="C2" s="82"/>
      <c r="D2" s="82"/>
      <c r="E2" s="83"/>
      <c r="F2" s="83"/>
      <c r="G2" s="83"/>
      <c r="H2" s="83"/>
      <c r="I2" s="83"/>
      <c r="J2" s="66"/>
    </row>
    <row r="3" spans="2:27" x14ac:dyDescent="0.2">
      <c r="B3" s="41" t="s">
        <v>200</v>
      </c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87"/>
    </row>
    <row r="4" spans="2:27" s="120" customFormat="1" ht="28.5" customHeight="1" x14ac:dyDescent="0.2">
      <c r="B4" s="137" t="s">
        <v>4</v>
      </c>
      <c r="C4" s="313">
        <v>2000</v>
      </c>
      <c r="D4" s="313">
        <v>2001</v>
      </c>
      <c r="E4" s="313">
        <v>2002</v>
      </c>
      <c r="F4" s="313">
        <v>2003</v>
      </c>
      <c r="G4" s="313">
        <v>2004</v>
      </c>
      <c r="H4" s="313">
        <v>2005</v>
      </c>
      <c r="I4" s="313">
        <v>2006</v>
      </c>
      <c r="J4" s="313">
        <v>2007</v>
      </c>
      <c r="K4" s="313">
        <v>2008</v>
      </c>
      <c r="L4" s="313">
        <v>2009</v>
      </c>
      <c r="M4" s="314">
        <v>2010</v>
      </c>
      <c r="N4" s="314">
        <v>2011</v>
      </c>
      <c r="O4" s="314">
        <v>2012</v>
      </c>
      <c r="P4" s="314">
        <v>2013</v>
      </c>
      <c r="Q4" s="314">
        <v>2014</v>
      </c>
      <c r="R4" s="314">
        <v>2015</v>
      </c>
      <c r="S4" s="314">
        <v>2016</v>
      </c>
      <c r="T4" s="314">
        <v>2017</v>
      </c>
      <c r="U4" s="314">
        <v>2018</v>
      </c>
      <c r="V4" s="314">
        <v>2019</v>
      </c>
      <c r="W4" s="126" t="s">
        <v>156</v>
      </c>
    </row>
    <row r="5" spans="2:27" x14ac:dyDescent="0.2">
      <c r="B5" s="369" t="s">
        <v>36</v>
      </c>
      <c r="C5" s="315">
        <v>55513.857099999994</v>
      </c>
      <c r="D5" s="315">
        <v>56856.365804000001</v>
      </c>
      <c r="E5" s="315">
        <v>51517.717711635152</v>
      </c>
      <c r="F5" s="315">
        <v>49246.326648872899</v>
      </c>
      <c r="G5" s="315">
        <v>46550.544000000002</v>
      </c>
      <c r="H5" s="315">
        <v>41404.272291999994</v>
      </c>
      <c r="I5" s="315">
        <v>34771.388400000003</v>
      </c>
      <c r="J5" s="315">
        <v>30161.846620000004</v>
      </c>
      <c r="K5" s="315">
        <v>26668.169799999996</v>
      </c>
      <c r="L5" s="315">
        <v>22563.536399999997</v>
      </c>
      <c r="M5" s="315">
        <v>20050.521699999998</v>
      </c>
      <c r="N5" s="315">
        <v>17780.759899999997</v>
      </c>
      <c r="O5" s="315">
        <v>15375.608399999999</v>
      </c>
      <c r="P5" s="315">
        <v>12712.267638994481</v>
      </c>
      <c r="Q5" s="315">
        <v>11545.484400000001</v>
      </c>
      <c r="R5" s="315">
        <v>9754.7628999999997</v>
      </c>
      <c r="S5" s="315">
        <v>8232.3629999999994</v>
      </c>
      <c r="T5" s="415">
        <v>6611.0614508999997</v>
      </c>
      <c r="U5" s="415">
        <v>5710.9113900000002</v>
      </c>
      <c r="V5" s="315">
        <v>4593.1844000000001</v>
      </c>
      <c r="W5" s="315">
        <v>3390.8880000000004</v>
      </c>
      <c r="Y5" s="66"/>
      <c r="Z5" s="66"/>
      <c r="AA5" s="50"/>
    </row>
    <row r="6" spans="2:27" x14ac:dyDescent="0.2">
      <c r="B6" s="380" t="s">
        <v>145</v>
      </c>
      <c r="C6" s="413">
        <v>50117.005099999995</v>
      </c>
      <c r="D6" s="413">
        <v>50641.832000000002</v>
      </c>
      <c r="E6" s="413">
        <v>44958.046657999999</v>
      </c>
      <c r="F6" s="413">
        <v>42160.785923386</v>
      </c>
      <c r="G6" s="413">
        <v>39449.186000000002</v>
      </c>
      <c r="H6" s="413">
        <v>34842.837399999997</v>
      </c>
      <c r="I6" s="413">
        <v>28420.68</v>
      </c>
      <c r="J6" s="316">
        <v>23929.556250000001</v>
      </c>
      <c r="K6" s="316">
        <v>20339.984</v>
      </c>
      <c r="L6" s="316">
        <v>17057.007399999999</v>
      </c>
      <c r="M6" s="316">
        <v>14576.2608</v>
      </c>
      <c r="N6" s="316">
        <v>12601.990899999999</v>
      </c>
      <c r="O6" s="316">
        <v>10651.8714</v>
      </c>
      <c r="P6" s="316">
        <v>8448.2752819361904</v>
      </c>
      <c r="Q6" s="316">
        <v>7338.2637000000004</v>
      </c>
      <c r="R6" s="316">
        <v>5964.5865999999996</v>
      </c>
      <c r="S6" s="316">
        <v>4721.2420000000002</v>
      </c>
      <c r="T6" s="415">
        <v>3558.2505009000001</v>
      </c>
      <c r="U6" s="415">
        <v>2797.49559</v>
      </c>
      <c r="V6" s="316">
        <v>2052.2716</v>
      </c>
      <c r="W6" s="316">
        <v>1300.8638000000001</v>
      </c>
      <c r="Y6" s="66"/>
      <c r="Z6" s="66"/>
      <c r="AA6" s="50"/>
    </row>
    <row r="7" spans="2:27" x14ac:dyDescent="0.2">
      <c r="B7" s="380" t="s">
        <v>146</v>
      </c>
      <c r="C7" s="316">
        <v>1091.0450000000001</v>
      </c>
      <c r="D7" s="316">
        <v>1136.7719999999999</v>
      </c>
      <c r="E7" s="316">
        <v>1156.284801</v>
      </c>
      <c r="F7" s="316">
        <v>1161.746524877</v>
      </c>
      <c r="G7" s="316">
        <v>1182.8309999999999</v>
      </c>
      <c r="H7" s="316">
        <v>1166.5230300000001</v>
      </c>
      <c r="I7" s="316">
        <v>1056.9170999999999</v>
      </c>
      <c r="J7" s="316">
        <v>1079.4846600000001</v>
      </c>
      <c r="K7" s="316">
        <v>1121.5820000000001</v>
      </c>
      <c r="L7" s="316">
        <v>969.72659999999996</v>
      </c>
      <c r="M7" s="316">
        <v>908.46299999999997</v>
      </c>
      <c r="N7" s="316">
        <v>870.14400000000001</v>
      </c>
      <c r="O7" s="316">
        <v>733.93600000000004</v>
      </c>
      <c r="P7" s="316">
        <v>665.08610380656501</v>
      </c>
      <c r="Q7" s="316">
        <v>597.92439999999999</v>
      </c>
      <c r="R7" s="316">
        <v>450.44549999999998</v>
      </c>
      <c r="S7" s="316">
        <v>391.27179999999998</v>
      </c>
      <c r="T7" s="316">
        <v>270.59179899999998</v>
      </c>
      <c r="U7" s="316">
        <v>235.8253</v>
      </c>
      <c r="V7" s="316">
        <v>205.59200000000001</v>
      </c>
      <c r="W7" s="316">
        <v>155.6506</v>
      </c>
      <c r="Y7" s="66"/>
      <c r="Z7" s="66"/>
      <c r="AA7" s="50"/>
    </row>
    <row r="8" spans="2:27" x14ac:dyDescent="0.2">
      <c r="B8" s="380" t="s">
        <v>147</v>
      </c>
      <c r="C8" s="316">
        <v>2532.971</v>
      </c>
      <c r="D8" s="316">
        <v>3077.5320000000002</v>
      </c>
      <c r="E8" s="316">
        <v>3259.8922950000001</v>
      </c>
      <c r="F8" s="316">
        <v>3411.1881911433302</v>
      </c>
      <c r="G8" s="316">
        <v>3727.9720000000002</v>
      </c>
      <c r="H8" s="316">
        <v>3707.33</v>
      </c>
      <c r="I8" s="316">
        <v>3728.9823000000001</v>
      </c>
      <c r="J8" s="316">
        <v>3826.4717000000001</v>
      </c>
      <c r="K8" s="316">
        <v>3858.8710000000001</v>
      </c>
      <c r="L8" s="316">
        <v>3725.3883999999998</v>
      </c>
      <c r="M8" s="316">
        <v>3627.0967000000001</v>
      </c>
      <c r="N8" s="316">
        <v>3524.5700999999999</v>
      </c>
      <c r="O8" s="316">
        <v>3336.857</v>
      </c>
      <c r="P8" s="316">
        <v>2978.1931471688599</v>
      </c>
      <c r="Q8" s="316">
        <v>3094.7026999999998</v>
      </c>
      <c r="R8" s="316">
        <v>2897.1873000000001</v>
      </c>
      <c r="S8" s="316">
        <v>2720.1154999999999</v>
      </c>
      <c r="T8" s="316">
        <v>2384.5251509999998</v>
      </c>
      <c r="U8" s="316">
        <v>2333.9076</v>
      </c>
      <c r="V8" s="316">
        <v>2067.7514999999999</v>
      </c>
      <c r="W8" s="316">
        <v>1725.6166000000001</v>
      </c>
      <c r="Y8" s="66"/>
      <c r="Z8" s="66"/>
      <c r="AA8" s="50"/>
    </row>
    <row r="9" spans="2:27" x14ac:dyDescent="0.2">
      <c r="B9" s="381" t="s">
        <v>50</v>
      </c>
      <c r="C9" s="318">
        <v>1772.836</v>
      </c>
      <c r="D9" s="318">
        <v>2000.2298040000001</v>
      </c>
      <c r="E9" s="318">
        <v>2143.493957635153</v>
      </c>
      <c r="F9" s="318">
        <v>2512.6060094665731</v>
      </c>
      <c r="G9" s="318">
        <v>2190.5550000000003</v>
      </c>
      <c r="H9" s="318">
        <v>1687.581862</v>
      </c>
      <c r="I9" s="318">
        <v>1564.8089999999997</v>
      </c>
      <c r="J9" s="318">
        <v>1326.33401</v>
      </c>
      <c r="K9" s="318">
        <v>1347.7328</v>
      </c>
      <c r="L9" s="318">
        <v>811.41399999999999</v>
      </c>
      <c r="M9" s="318">
        <v>938.70119999999997</v>
      </c>
      <c r="N9" s="318">
        <v>784.05489999999998</v>
      </c>
      <c r="O9" s="318">
        <v>652.94399999999996</v>
      </c>
      <c r="P9" s="318">
        <v>620.71310608286501</v>
      </c>
      <c r="Q9" s="318">
        <v>514.59360000000004</v>
      </c>
      <c r="R9" s="318">
        <v>442.54349999999999</v>
      </c>
      <c r="S9" s="318">
        <v>399.7337</v>
      </c>
      <c r="T9" s="318">
        <v>397.69400000000002</v>
      </c>
      <c r="U9" s="318">
        <v>343.68290000000002</v>
      </c>
      <c r="V9" s="318">
        <v>267.5693</v>
      </c>
      <c r="W9" s="318">
        <v>208.75700000000001</v>
      </c>
      <c r="Y9" s="66"/>
      <c r="Z9" s="66"/>
      <c r="AA9" s="50"/>
    </row>
    <row r="10" spans="2:27" x14ac:dyDescent="0.2">
      <c r="E10" s="50"/>
      <c r="F10" s="50"/>
      <c r="G10" s="50"/>
      <c r="H10" s="50"/>
      <c r="I10" s="50"/>
    </row>
    <row r="11" spans="2:27" x14ac:dyDescent="0.2"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2:27" x14ac:dyDescent="0.2">
      <c r="V12" s="50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60"/>
  <dimension ref="B1:X24"/>
  <sheetViews>
    <sheetView showGridLines="0" zoomScaleNormal="100" workbookViewId="0"/>
  </sheetViews>
  <sheetFormatPr defaultColWidth="9.140625" defaultRowHeight="12.75" outlineLevelCol="1" x14ac:dyDescent="0.2"/>
  <cols>
    <col min="1" max="1" width="1.42578125" style="20" customWidth="1"/>
    <col min="2" max="2" width="25.5703125" style="20" customWidth="1"/>
    <col min="3" max="10" width="7.7109375" style="20" customWidth="1" outlineLevel="1"/>
    <col min="11" max="23" width="7.7109375" style="20" customWidth="1"/>
    <col min="24" max="24" width="12.7109375" style="20" customWidth="1"/>
    <col min="25" max="16384" width="9.140625" style="20"/>
  </cols>
  <sheetData>
    <row r="1" spans="2:24" x14ac:dyDescent="0.2">
      <c r="B1" s="90"/>
      <c r="C1" s="90"/>
      <c r="D1" s="90"/>
      <c r="E1" s="86"/>
      <c r="F1" s="84"/>
      <c r="G1" s="84"/>
      <c r="H1" s="84"/>
      <c r="I1" s="84"/>
    </row>
    <row r="2" spans="2:24" x14ac:dyDescent="0.2">
      <c r="B2" s="82" t="s">
        <v>179</v>
      </c>
      <c r="C2" s="82"/>
      <c r="D2" s="82"/>
      <c r="E2" s="83"/>
      <c r="F2" s="83"/>
      <c r="G2" s="83"/>
      <c r="H2" s="83"/>
      <c r="I2" s="83"/>
    </row>
    <row r="3" spans="2:24" x14ac:dyDescent="0.2">
      <c r="B3" s="32" t="s">
        <v>180</v>
      </c>
      <c r="C3" s="32"/>
      <c r="D3" s="311"/>
      <c r="E3" s="33"/>
      <c r="F3" s="33"/>
      <c r="G3" s="33"/>
      <c r="H3" s="33"/>
      <c r="I3" s="33"/>
    </row>
    <row r="4" spans="2:24" ht="24.75" customHeight="1" x14ac:dyDescent="0.2">
      <c r="B4" s="89" t="s">
        <v>4</v>
      </c>
      <c r="C4" s="319">
        <v>1999</v>
      </c>
      <c r="D4" s="319">
        <v>2000</v>
      </c>
      <c r="E4" s="319">
        <v>2001</v>
      </c>
      <c r="F4" s="319">
        <v>2002</v>
      </c>
      <c r="G4" s="319">
        <v>2003</v>
      </c>
      <c r="H4" s="319">
        <v>2004</v>
      </c>
      <c r="I4" s="319">
        <v>2005</v>
      </c>
      <c r="J4" s="319">
        <v>2006</v>
      </c>
      <c r="K4" s="319">
        <v>2007</v>
      </c>
      <c r="L4" s="319">
        <v>2008</v>
      </c>
      <c r="M4" s="319">
        <v>2009</v>
      </c>
      <c r="N4" s="319">
        <v>2010</v>
      </c>
      <c r="O4" s="319">
        <v>2011</v>
      </c>
      <c r="P4" s="319">
        <v>2012</v>
      </c>
      <c r="Q4" s="319">
        <v>2013</v>
      </c>
      <c r="R4" s="319">
        <v>2014</v>
      </c>
      <c r="S4" s="319">
        <v>2015</v>
      </c>
      <c r="T4" s="319">
        <v>2016</v>
      </c>
      <c r="U4" s="319">
        <v>2017</v>
      </c>
      <c r="V4" s="319">
        <v>2018</v>
      </c>
      <c r="W4" s="349">
        <v>2019</v>
      </c>
      <c r="X4" s="126" t="s">
        <v>156</v>
      </c>
    </row>
    <row r="5" spans="2:24" x14ac:dyDescent="0.2">
      <c r="B5" s="88" t="s">
        <v>34</v>
      </c>
      <c r="C5" s="315">
        <v>3988</v>
      </c>
      <c r="D5" s="415">
        <v>5101.107</v>
      </c>
      <c r="E5" s="315">
        <v>5528.683</v>
      </c>
      <c r="F5" s="315">
        <v>6282.737839054329</v>
      </c>
      <c r="G5" s="315">
        <v>6738.6269999999995</v>
      </c>
      <c r="H5" s="315">
        <v>7618.8279999999995</v>
      </c>
      <c r="I5" s="315">
        <v>9923.6239999999998</v>
      </c>
      <c r="J5" s="315">
        <v>12641.987999999999</v>
      </c>
      <c r="K5" s="315">
        <v>15631.018</v>
      </c>
      <c r="L5" s="315">
        <v>18077.804</v>
      </c>
      <c r="M5" s="315">
        <v>19896.783845999998</v>
      </c>
      <c r="N5" s="315">
        <v>22228.861000000001</v>
      </c>
      <c r="O5" s="315">
        <v>23301.624</v>
      </c>
      <c r="P5" s="315">
        <v>24479.115000000002</v>
      </c>
      <c r="Q5" s="315">
        <v>25519.2572</v>
      </c>
      <c r="R5" s="315">
        <v>26637.15</v>
      </c>
      <c r="S5" s="315">
        <v>29675.337399999997</v>
      </c>
      <c r="T5" s="315">
        <v>31662.979599999995</v>
      </c>
      <c r="U5" s="315">
        <v>32921.731899999999</v>
      </c>
      <c r="V5" s="315">
        <v>34605.367299999991</v>
      </c>
      <c r="W5" s="315">
        <v>36290.944299999996</v>
      </c>
      <c r="X5" s="316">
        <v>10019.361999999999</v>
      </c>
    </row>
    <row r="6" spans="2:24" x14ac:dyDescent="0.2">
      <c r="B6" s="85" t="s">
        <v>23</v>
      </c>
      <c r="C6" s="317" t="s">
        <v>84</v>
      </c>
      <c r="D6" s="317" t="s">
        <v>84</v>
      </c>
      <c r="E6" s="316">
        <v>2732.6860000000001</v>
      </c>
      <c r="F6" s="316">
        <v>3290.8922927009698</v>
      </c>
      <c r="G6" s="316">
        <v>4058.569</v>
      </c>
      <c r="H6" s="316">
        <v>4584.9143999999997</v>
      </c>
      <c r="I6" s="316">
        <v>6737.7479999999996</v>
      </c>
      <c r="J6" s="316">
        <v>9127.3529999999992</v>
      </c>
      <c r="K6" s="316">
        <v>11505.739</v>
      </c>
      <c r="L6" s="316">
        <v>13266.05</v>
      </c>
      <c r="M6" s="316">
        <v>14517.350973000001</v>
      </c>
      <c r="N6" s="316">
        <v>16226.665999999999</v>
      </c>
      <c r="O6" s="316">
        <v>16710.420999999998</v>
      </c>
      <c r="P6" s="316">
        <v>17378.236000000001</v>
      </c>
      <c r="Q6" s="316">
        <v>18246.4643</v>
      </c>
      <c r="R6" s="316">
        <v>19299.215899999999</v>
      </c>
      <c r="S6" s="316">
        <v>21946.994299999998</v>
      </c>
      <c r="T6" s="316">
        <v>23735.26</v>
      </c>
      <c r="U6" s="316">
        <v>24677.068299999999</v>
      </c>
      <c r="V6" s="316">
        <v>26042.1662</v>
      </c>
      <c r="W6" s="316">
        <v>28692.834999999999</v>
      </c>
      <c r="X6" s="316">
        <v>6361.3289999999997</v>
      </c>
    </row>
    <row r="7" spans="2:24" x14ac:dyDescent="0.2">
      <c r="B7" s="85" t="s">
        <v>24</v>
      </c>
      <c r="C7" s="317" t="s">
        <v>84</v>
      </c>
      <c r="D7" s="317" t="s">
        <v>84</v>
      </c>
      <c r="E7" s="316">
        <v>2573.0990000000002</v>
      </c>
      <c r="F7" s="316">
        <v>2784.8195463533598</v>
      </c>
      <c r="G7" s="316">
        <v>2468.0720000000001</v>
      </c>
      <c r="H7" s="316">
        <v>2817.1368000000002</v>
      </c>
      <c r="I7" s="316">
        <v>2965.2379999999998</v>
      </c>
      <c r="J7" s="316">
        <v>3165.627</v>
      </c>
      <c r="K7" s="316">
        <v>3613.538</v>
      </c>
      <c r="L7" s="316">
        <v>4241.4620000000004</v>
      </c>
      <c r="M7" s="316">
        <v>4687.3264230000004</v>
      </c>
      <c r="N7" s="316">
        <v>5260.8310000000001</v>
      </c>
      <c r="O7" s="316">
        <v>5785.1480000000001</v>
      </c>
      <c r="P7" s="316">
        <v>6286.6959999999999</v>
      </c>
      <c r="Q7" s="316">
        <v>6411.9193000000005</v>
      </c>
      <c r="R7" s="316">
        <v>6480.1135999999997</v>
      </c>
      <c r="S7" s="316">
        <v>7002.4821999999995</v>
      </c>
      <c r="T7" s="316">
        <v>7214.4210000000003</v>
      </c>
      <c r="U7" s="316">
        <v>7601.3244000000004</v>
      </c>
      <c r="V7" s="316">
        <v>7805.9856</v>
      </c>
      <c r="W7" s="316">
        <v>7083.9133000000002</v>
      </c>
      <c r="X7" s="316">
        <v>3492.5250000000001</v>
      </c>
    </row>
    <row r="8" spans="2:24" s="33" customFormat="1" x14ac:dyDescent="0.2">
      <c r="B8" s="85" t="s">
        <v>6</v>
      </c>
      <c r="C8" s="317" t="s">
        <v>84</v>
      </c>
      <c r="D8" s="317" t="s">
        <v>84</v>
      </c>
      <c r="E8" s="316">
        <v>222.898</v>
      </c>
      <c r="F8" s="316">
        <v>207.02600000000001</v>
      </c>
      <c r="G8" s="316">
        <v>211.98599999999999</v>
      </c>
      <c r="H8" s="316">
        <v>216.77680000000001</v>
      </c>
      <c r="I8" s="316">
        <v>220.63800000000001</v>
      </c>
      <c r="J8" s="316">
        <v>349.00799999999998</v>
      </c>
      <c r="K8" s="316">
        <v>511.74099999999999</v>
      </c>
      <c r="L8" s="316">
        <v>570.29200000000003</v>
      </c>
      <c r="M8" s="316">
        <v>692.10645</v>
      </c>
      <c r="N8" s="316">
        <v>741.36400000000003</v>
      </c>
      <c r="O8" s="316">
        <v>806.05499999999995</v>
      </c>
      <c r="P8" s="316">
        <v>814.18299999999999</v>
      </c>
      <c r="Q8" s="316">
        <v>860.87360000000001</v>
      </c>
      <c r="R8" s="316">
        <v>857.82050000000004</v>
      </c>
      <c r="S8" s="316">
        <v>725.86090000000002</v>
      </c>
      <c r="T8" s="316">
        <v>713.29859999999996</v>
      </c>
      <c r="U8" s="316">
        <v>643.33920000000001</v>
      </c>
      <c r="V8" s="316">
        <v>757.21550000000002</v>
      </c>
      <c r="W8" s="316">
        <v>514.19600000000003</v>
      </c>
      <c r="X8" s="318">
        <v>165.50800000000001</v>
      </c>
    </row>
    <row r="9" spans="2:24" ht="15" customHeight="1" x14ac:dyDescent="0.2">
      <c r="B9" s="115" t="s">
        <v>29</v>
      </c>
      <c r="C9" s="427">
        <v>777.99453765118994</v>
      </c>
      <c r="D9" s="426">
        <v>800.50427101891648</v>
      </c>
      <c r="E9" s="320">
        <v>770.2461738693944</v>
      </c>
      <c r="F9" s="320">
        <v>790.42883705545216</v>
      </c>
      <c r="G9" s="320">
        <v>765.64292000718979</v>
      </c>
      <c r="H9" s="320">
        <v>867.2999917127097</v>
      </c>
      <c r="I9" s="320">
        <v>1090.0882681999954</v>
      </c>
      <c r="J9" s="320">
        <v>1315.960665209275</v>
      </c>
      <c r="K9" s="320">
        <v>1545.0476096714672</v>
      </c>
      <c r="L9" s="320">
        <v>1659.7840916811579</v>
      </c>
      <c r="M9" s="320">
        <v>1693.3281741737626</v>
      </c>
      <c r="N9" s="320">
        <v>1751.4598413330878</v>
      </c>
      <c r="O9" s="320">
        <v>1739.5879479593368</v>
      </c>
      <c r="P9" s="320">
        <v>1755.0855226450785</v>
      </c>
      <c r="Q9" s="320">
        <v>1769.2115097768765</v>
      </c>
      <c r="R9" s="320">
        <v>1833.7841065090947</v>
      </c>
      <c r="S9" s="320">
        <v>2005.4223435636302</v>
      </c>
      <c r="T9" s="320">
        <v>2158.1750945493004</v>
      </c>
      <c r="U9" s="320">
        <v>2289.2216777610192</v>
      </c>
      <c r="V9" s="426">
        <v>2420.6186323471511</v>
      </c>
      <c r="W9" s="320">
        <v>2511.7644135639503</v>
      </c>
      <c r="X9" s="320">
        <v>2662.931415050135</v>
      </c>
    </row>
    <row r="11" spans="2:24" x14ac:dyDescent="0.2">
      <c r="E11" s="94"/>
      <c r="F11" s="94"/>
      <c r="G11" s="94"/>
      <c r="H11" s="94"/>
      <c r="I11" s="94"/>
      <c r="J11" s="94"/>
      <c r="V11" s="50"/>
      <c r="W11" s="50"/>
    </row>
    <row r="12" spans="2:24" x14ac:dyDescent="0.2">
      <c r="J12" s="94"/>
    </row>
    <row r="13" spans="2:24" s="50" customFormat="1" x14ac:dyDescent="0.2"/>
    <row r="14" spans="2:24" s="50" customFormat="1" x14ac:dyDescent="0.2"/>
    <row r="15" spans="2:24" s="50" customFormat="1" x14ac:dyDescent="0.2"/>
    <row r="16" spans="2:24" s="50" customFormat="1" x14ac:dyDescent="0.2"/>
    <row r="17" s="50" customFormat="1" x14ac:dyDescent="0.2"/>
    <row r="18" s="50" customFormat="1" x14ac:dyDescent="0.2"/>
    <row r="19" s="50" customFormat="1" x14ac:dyDescent="0.2"/>
    <row r="20" s="50" customFormat="1" x14ac:dyDescent="0.2"/>
    <row r="21" s="50" customFormat="1" x14ac:dyDescent="0.2"/>
    <row r="22" s="50" customFormat="1" x14ac:dyDescent="0.2"/>
    <row r="23" s="50" customFormat="1" x14ac:dyDescent="0.2"/>
    <row r="24" s="50" customFormat="1" x14ac:dyDescent="0.2"/>
  </sheetData>
  <phoneticPr fontId="0" type="noConversion"/>
  <pageMargins left="0.75" right="0.75" top="1" bottom="1" header="0.5" footer="0.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e20e9a12-134d-4c18-96b1-e8de632d2a05">2011-06-15T22:00:00+00:00</PublishDate>
    <TitleSV xmlns="e20e9a12-134d-4c18-96b1-e8de632d2a05">Televerksamhet 2010</TitleSV>
    <AuthorEmail xmlns="e20e9a12-134d-4c18-96b1-e8de632d2a05">andreas.holmstrom@trafa.se</AuthorEmail>
    <AuthorName xmlns="e20e9a12-134d-4c18-96b1-e8de632d2a05">Andreas Holmström</AuthorName>
    <AuthorTelephone xmlns="e20e9a12-134d-4c18-96b1-e8de632d2a05">010-414 42 13</AuthorTelephone>
    <Year xmlns="e20e9a12-134d-4c18-96b1-e8de632d2a05">2010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Tele Communications</TitleEN>
    <ShowOnWeb xmlns="3a871e63-8b15-4b36-98e5-e082fe448004">true</ShowOnWeb>
    <DocumentType xmlns="e20e9a12-134d-4c18-96b1-e8de632d2a05">
      <Value>5</Value>
    </DocumentType>
    <StatisticsArea xmlns="e20e9a12-134d-4c18-96b1-e8de632d2a05">9</StatisticsArea>
  </documentManagement>
</p:properties>
</file>

<file path=customXml/itemProps1.xml><?xml version="1.0" encoding="utf-8"?>
<ds:datastoreItem xmlns:ds="http://schemas.openxmlformats.org/officeDocument/2006/customXml" ds:itemID="{79EB026D-4F5F-4067-B68A-42C62AF67FC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841FD3-D3A3-43E4-B031-F7E4F2868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C98EA-ECF7-4BA4-98A2-0151C3885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2FB79B8-FB41-43CE-B719-6CAEC4B3F051}">
  <ds:schemaRefs>
    <ds:schemaRef ds:uri="http://purl.org/dc/terms/"/>
    <ds:schemaRef ds:uri="http://schemas.openxmlformats.org/package/2006/metadata/core-properties"/>
    <ds:schemaRef ds:uri="http://purl.org/dc/dcmitype/"/>
    <ds:schemaRef ds:uri="e20e9a12-134d-4c18-96b1-e8de632d2a05"/>
    <ds:schemaRef ds:uri="3a871e63-8b15-4b36-98e5-e082fe44800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21</vt:i4>
      </vt:variant>
      <vt:variant>
        <vt:lpstr>Namngivna områden</vt:lpstr>
      </vt:variant>
      <vt:variant>
        <vt:i4>20</vt:i4>
      </vt:variant>
    </vt:vector>
  </HeadingPairs>
  <TitlesOfParts>
    <vt:vector size="41" baseType="lpstr">
      <vt:lpstr>Titel</vt:lpstr>
      <vt:lpstr>Förord</vt:lpstr>
      <vt:lpstr>Innehåll_Content</vt:lpstr>
      <vt:lpstr>Teckenförklaring</vt:lpstr>
      <vt:lpstr>Tabell 2.1</vt:lpstr>
      <vt:lpstr>Tabell 2.2</vt:lpstr>
      <vt:lpstr>Tabell 2.3 </vt:lpstr>
      <vt:lpstr>Tabell 2.4</vt:lpstr>
      <vt:lpstr>Tabell 2.5</vt:lpstr>
      <vt:lpstr>Tabell 2.7</vt:lpstr>
      <vt:lpstr>Tabell 3.1 </vt:lpstr>
      <vt:lpstr>Tabell 4.1</vt:lpstr>
      <vt:lpstr>Tabell 4.2</vt:lpstr>
      <vt:lpstr>Tabell 4.3</vt:lpstr>
      <vt:lpstr>Tabell 4.4</vt:lpstr>
      <vt:lpstr>Tabell 5.3</vt:lpstr>
      <vt:lpstr>Tabell 6.1</vt:lpstr>
      <vt:lpstr>Tabell 6.3</vt:lpstr>
      <vt:lpstr>Tabell 6.4 </vt:lpstr>
      <vt:lpstr>Tabell 7.2</vt:lpstr>
      <vt:lpstr>Tabell 7.3</vt:lpstr>
      <vt:lpstr>Förord!Utskriftsområde</vt:lpstr>
      <vt:lpstr>Innehåll_Content!Utskriftsområde</vt:lpstr>
      <vt:lpstr>'Tabell 2.1'!Utskriftsområde</vt:lpstr>
      <vt:lpstr>'Tabell 2.2'!Utskriftsområde</vt:lpstr>
      <vt:lpstr>'Tabell 2.3 '!Utskriftsområde</vt:lpstr>
      <vt:lpstr>'Tabell 2.4'!Utskriftsområde</vt:lpstr>
      <vt:lpstr>'Tabell 2.5'!Utskriftsområde</vt:lpstr>
      <vt:lpstr>'Tabell 2.7'!Utskriftsområde</vt:lpstr>
      <vt:lpstr>'Tabell 3.1 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5.3'!Utskriftsområde</vt:lpstr>
      <vt:lpstr>'Tabell 6.1'!Utskriftsområde</vt:lpstr>
      <vt:lpstr>'Tabell 6.3'!Utskriftsområde</vt:lpstr>
      <vt:lpstr>'Tabell 6.4 '!Utskriftsområde</vt:lpstr>
      <vt:lpstr>'Tabell 7.2'!Utskriftsområde</vt:lpstr>
      <vt:lpstr>'Tabell 7.3'!Utskriftsområde</vt:lpstr>
      <vt:lpstr>Teckenförklaring!Utskriftsområde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Televerksamhet 2010</dc:title>
  <dc:creator>Staffan tellander</dc:creator>
  <cp:lastModifiedBy>Johan Landin</cp:lastModifiedBy>
  <cp:lastPrinted>2019-09-19T04:43:08Z</cp:lastPrinted>
  <dcterms:created xsi:type="dcterms:W3CDTF">2000-10-23T12:19:58Z</dcterms:created>
  <dcterms:modified xsi:type="dcterms:W3CDTF">2020-09-17T08:34:19Z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