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S:\Information\Publikationer\Statistik\Tele\2019\"/>
    </mc:Choice>
  </mc:AlternateContent>
  <xr:revisionPtr revIDLastSave="0" documentId="13_ncr:1_{A06E569A-FA80-4C33-A9B5-0C7E91237D05}" xr6:coauthVersionLast="43" xr6:coauthVersionMax="44" xr10:uidLastSave="{00000000-0000-0000-0000-000000000000}"/>
  <bookViews>
    <workbookView xWindow="23880" yWindow="-4620" windowWidth="29040" windowHeight="17640" tabRatio="785" xr2:uid="{00000000-000D-0000-FFFF-FFFF00000000}"/>
  </bookViews>
  <sheets>
    <sheet name="Titel" sheetId="47" r:id="rId1"/>
    <sheet name="Förord" sheetId="42" r:id="rId2"/>
    <sheet name="Innehåll_Content" sheetId="38" r:id="rId3"/>
    <sheet name="Teckenförklaring" sheetId="46" r:id="rId4"/>
    <sheet name="Tabell 2.1" sheetId="1" r:id="rId5"/>
    <sheet name="Tabell 2.2" sheetId="2" r:id="rId6"/>
    <sheet name="Tabell 2.3 " sheetId="4" r:id="rId7"/>
    <sheet name="Tabell 2.4" sheetId="5" r:id="rId8"/>
    <sheet name="Tabell 2.5" sheetId="6" r:id="rId9"/>
    <sheet name="Tabell 2.6" sheetId="7" r:id="rId10"/>
    <sheet name="Tabell 2.7" sheetId="9" r:id="rId11"/>
    <sheet name="Tabell 2.8" sheetId="10" r:id="rId12"/>
    <sheet name="Tabell 2.9" sheetId="12" r:id="rId13"/>
    <sheet name="Tabell 2.10" sheetId="13" r:id="rId14"/>
    <sheet name="Tabell 2.11" sheetId="14" r:id="rId15"/>
    <sheet name="Tabell 3.1 " sheetId="15" r:id="rId16"/>
    <sheet name="Tabell 4.1" sheetId="18" r:id="rId17"/>
    <sheet name="Tabell 4.2" sheetId="20" r:id="rId18"/>
    <sheet name="Tabell 4.3" sheetId="22" r:id="rId19"/>
    <sheet name="Tabell 4.4" sheetId="23" r:id="rId20"/>
    <sheet name="Tabell 5.3" sheetId="26" r:id="rId21"/>
    <sheet name="Tabell 6.1" sheetId="27" r:id="rId22"/>
    <sheet name="Tabell 6.3" sheetId="30" r:id="rId23"/>
    <sheet name="Tabell 6.4 " sheetId="31" r:id="rId24"/>
    <sheet name="Tabell 7.1" sheetId="35" r:id="rId25"/>
    <sheet name="Tabell 7.2" sheetId="36" r:id="rId26"/>
    <sheet name="Tabell 7.3" sheetId="37" r:id="rId27"/>
  </sheets>
  <externalReferences>
    <externalReference r:id="rId28"/>
    <externalReference r:id="rId29"/>
  </externalReferences>
  <definedNames>
    <definedName name="_ftn1" localSheetId="9">'Tabell 2.6'!#REF!</definedName>
    <definedName name="_ftn1" localSheetId="16">'Tabell 4.1'!#REF!</definedName>
    <definedName name="_ftn1" localSheetId="21">'Tabell 6.1'!#REF!</definedName>
    <definedName name="_ftn1" localSheetId="26">'Tabell 7.3'!#REF!</definedName>
    <definedName name="_ftn1" localSheetId="3">Teckenförklaring!#REF!</definedName>
    <definedName name="_ftnref1" localSheetId="16">'Tabell 4.1'!#REF!</definedName>
    <definedName name="Excel_BuiltIn__FilterDatabase_1" localSheetId="0">'[1]RSK-Tabell 1_2011'!#REF!</definedName>
    <definedName name="Excel_BuiltIn__FilterDatabase_1">'[2]RSK-Tabell 1_2012'!#REF!</definedName>
    <definedName name="Excel_BuiltIn__FilterDatabase_4">#REF!</definedName>
    <definedName name="Excel_BuiltIn_Print_Titles_4">#REF!</definedName>
    <definedName name="_xlnm.Print_Area" localSheetId="1">Förord!$A:$A</definedName>
    <definedName name="_xlnm.Print_Area" localSheetId="2">Innehåll_Content!$A:$K</definedName>
    <definedName name="_xlnm.Print_Area" localSheetId="4">'Tabell 2.1'!$A$1:$F$31</definedName>
    <definedName name="_xlnm.Print_Area" localSheetId="13">'Tabell 2.10'!$A$1:$W$12</definedName>
    <definedName name="_xlnm.Print_Area" localSheetId="14">'Tabell 2.11'!$A$1:$W$12</definedName>
    <definedName name="_xlnm.Print_Area" localSheetId="5">'Tabell 2.2'!$A$1:$V$12</definedName>
    <definedName name="_xlnm.Print_Area" localSheetId="6">'Tabell 2.3 '!$A$1:$W$18</definedName>
    <definedName name="_xlnm.Print_Area" localSheetId="7">'Tabell 2.4'!$B$1:$V$12</definedName>
    <definedName name="_xlnm.Print_Area" localSheetId="8">'Tabell 2.5'!$A$1:$W$12</definedName>
    <definedName name="_xlnm.Print_Area" localSheetId="9">'Tabell 2.6'!$A$1:$W$11</definedName>
    <definedName name="_xlnm.Print_Area" localSheetId="10">'Tabell 2.7'!$A$1:$Y$21</definedName>
    <definedName name="_xlnm.Print_Area" localSheetId="11">'Tabell 2.8'!$A$1:$V$11</definedName>
    <definedName name="_xlnm.Print_Area" localSheetId="12">'Tabell 2.9'!$A$1:$W$13</definedName>
    <definedName name="_xlnm.Print_Area" localSheetId="15">'Tabell 3.1 '!$A$1:$R$16</definedName>
    <definedName name="_xlnm.Print_Area" localSheetId="16">'Tabell 4.1'!$A$1:$K$18</definedName>
    <definedName name="_xlnm.Print_Area" localSheetId="17">'Tabell 4.2'!$A$1:$L$16</definedName>
    <definedName name="_xlnm.Print_Area" localSheetId="18">'Tabell 4.3'!$A$1:$I$15</definedName>
    <definedName name="_xlnm.Print_Area" localSheetId="19">'Tabell 4.4'!$A$1:$I$15</definedName>
    <definedName name="_xlnm.Print_Area" localSheetId="20">'Tabell 5.3'!$A$1:$R$13</definedName>
    <definedName name="_xlnm.Print_Area" localSheetId="21">'Tabell 6.1'!$A$1:$J$14</definedName>
    <definedName name="_xlnm.Print_Area" localSheetId="22">'Tabell 6.3'!$A$1:$J$15</definedName>
    <definedName name="_xlnm.Print_Area" localSheetId="23">'Tabell 6.4 '!$A$1:$P$14</definedName>
    <definedName name="_xlnm.Print_Area" localSheetId="24">'Tabell 7.1'!$A$1:$K$16</definedName>
    <definedName name="_xlnm.Print_Area" localSheetId="25">'Tabell 7.2'!$A$1:$L$14</definedName>
    <definedName name="_xlnm.Print_Area" localSheetId="26">'Tabell 7.3'!$A$1:$L$17</definedName>
    <definedName name="_xlnm.Print_Area" localSheetId="3">Teckenförklaring!$A$1:$E$12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6" i="13" l="1"/>
  <c r="E12" i="35"/>
  <c r="F12" i="35"/>
  <c r="E13" i="36" l="1"/>
  <c r="F13" i="36"/>
  <c r="G13" i="36"/>
  <c r="G12" i="35"/>
  <c r="H12" i="35"/>
  <c r="I12" i="35"/>
  <c r="J12" i="35"/>
  <c r="H13" i="36" l="1"/>
  <c r="K12" i="35"/>
  <c r="W7" i="13" l="1"/>
  <c r="W8" i="13"/>
</calcChain>
</file>

<file path=xl/sharedStrings.xml><?xml version="1.0" encoding="utf-8"?>
<sst xmlns="http://schemas.openxmlformats.org/spreadsheetml/2006/main" count="462" uniqueCount="319">
  <si>
    <t>Export/import</t>
  </si>
  <si>
    <t>Total export</t>
  </si>
  <si>
    <t>Total import</t>
  </si>
  <si>
    <t>Näringsgren</t>
  </si>
  <si>
    <t>Totalt</t>
  </si>
  <si>
    <t>Televerksamhet totalt</t>
  </si>
  <si>
    <t>Män</t>
  </si>
  <si>
    <t>Kvinnor</t>
  </si>
  <si>
    <t>Typ av tjänst</t>
  </si>
  <si>
    <t>- nationell trafik</t>
  </si>
  <si>
    <t>- till utlandet</t>
  </si>
  <si>
    <t>Typ av abonnemang</t>
  </si>
  <si>
    <t>Mobila tjänster</t>
  </si>
  <si>
    <t>Övriga rörelseintäkter</t>
  </si>
  <si>
    <t>Ofördelad post</t>
  </si>
  <si>
    <t>Kostnadsslag</t>
  </si>
  <si>
    <t>Varor och material</t>
  </si>
  <si>
    <t>Främmande arbete (anlitade underentreprenörer, -konsulter)</t>
  </si>
  <si>
    <t>Kostnader för samtrafiktjänster</t>
  </si>
  <si>
    <t xml:space="preserve">Totalt </t>
  </si>
  <si>
    <t>Juridisk form</t>
  </si>
  <si>
    <t>Aktiebolag</t>
  </si>
  <si>
    <t>Handels-/kommanditbolag</t>
  </si>
  <si>
    <t>Ekonomiska föreningar</t>
  </si>
  <si>
    <t>Övrigt</t>
  </si>
  <si>
    <t>Källa: SCBs Företagsdatabas, FDB.</t>
  </si>
  <si>
    <t>Enskilda näringsidkare</t>
  </si>
  <si>
    <t>Population, antal</t>
  </si>
  <si>
    <t>Urval, antal, utsända</t>
  </si>
  <si>
    <t>Svarande, %</t>
  </si>
  <si>
    <t>Svarande, antal</t>
  </si>
  <si>
    <t xml:space="preserve"> </t>
  </si>
  <si>
    <t>Andra datorer och datorstyrd utrustning</t>
  </si>
  <si>
    <t>Övriga investeringar</t>
  </si>
  <si>
    <t>Summa investeringar</t>
  </si>
  <si>
    <t>- till mobilnät</t>
  </si>
  <si>
    <t>- till fasta nätet</t>
  </si>
  <si>
    <t>Ej särredovisade intäkter</t>
  </si>
  <si>
    <t>Från andra källor</t>
  </si>
  <si>
    <t>Totalt årsanställda</t>
  </si>
  <si>
    <t>Nettoomsättning</t>
  </si>
  <si>
    <t>Utgående samtal från mobiltelefon</t>
  </si>
  <si>
    <t>Trafikminuter per abonnemang</t>
  </si>
  <si>
    <t>Heltid</t>
  </si>
  <si>
    <t xml:space="preserve">Deltid   </t>
  </si>
  <si>
    <t xml:space="preserve">Totalt      </t>
  </si>
  <si>
    <t>Enterprises by group of economic activity and enterprise size</t>
  </si>
  <si>
    <t>Number of employees at full time/part time</t>
  </si>
  <si>
    <t>Mobila tjänster samtal</t>
  </si>
  <si>
    <t>användbara uppgifter hämtats från bokslut, SRU och Moms.</t>
  </si>
  <si>
    <t xml:space="preserve"> - varav program och systemvaror till datorer</t>
  </si>
  <si>
    <t>Fasta telefonitjänster</t>
  </si>
  <si>
    <t>Summa omsättning</t>
  </si>
  <si>
    <t xml:space="preserve">                   Företagsstorlek, medeltal anställda</t>
  </si>
  <si>
    <t>- varav försäljning till företag</t>
  </si>
  <si>
    <t>Export:</t>
  </si>
  <si>
    <t>Import:</t>
  </si>
  <si>
    <t xml:space="preserve">            Företagsstorlek efter antal anställda</t>
  </si>
  <si>
    <t>Tabell 4.4 Antal anställda på heltid/deltid 31 december</t>
  </si>
  <si>
    <t>Löner och sociala avgifter</t>
  </si>
  <si>
    <t>Övriga tele- och nättjänster</t>
  </si>
  <si>
    <t xml:space="preserve">           Företagsstorlek, antal anställda</t>
  </si>
  <si>
    <t xml:space="preserve">                          Företagsstorlek, antal anställda</t>
  </si>
  <si>
    <t>Tabell 4.2 Medelantal anställda efter näringsgren och</t>
  </si>
  <si>
    <t xml:space="preserve">    Företagsstorlek, antal årspersoner</t>
  </si>
  <si>
    <t>Antal från mobil utgående SMS*</t>
  </si>
  <si>
    <t>Antal från mobil utgående MMS**</t>
  </si>
  <si>
    <t xml:space="preserve">  *  Short Message Service         **  Multimedia Messaging Service</t>
  </si>
  <si>
    <t>Företagsstorlek, medeltal anställda</t>
  </si>
  <si>
    <t>SNI 2007</t>
  </si>
  <si>
    <t>61.100</t>
  </si>
  <si>
    <t>61.200</t>
  </si>
  <si>
    <t>Trådlös telekommunikation</t>
  </si>
  <si>
    <t>Trådbunden telekommunikation</t>
  </si>
  <si>
    <t>61.300</t>
  </si>
  <si>
    <t>Telekommunikation via satellit</t>
  </si>
  <si>
    <t>Ej 61</t>
  </si>
  <si>
    <t>- övrigt</t>
  </si>
  <si>
    <t>Annan telekommunikation</t>
  </si>
  <si>
    <t>61.900</t>
  </si>
  <si>
    <t>Tabell 2.1</t>
  </si>
  <si>
    <t>Tabell 2.2</t>
  </si>
  <si>
    <t xml:space="preserve">Tabell 2.3 </t>
  </si>
  <si>
    <t xml:space="preserve">Tabell 2.4 </t>
  </si>
  <si>
    <t xml:space="preserve">Tabell 2.5 </t>
  </si>
  <si>
    <t xml:space="preserve">Tabell 2.6 </t>
  </si>
  <si>
    <t xml:space="preserve">Tabell 2.7  </t>
  </si>
  <si>
    <t xml:space="preserve">Tabell 2.8 </t>
  </si>
  <si>
    <t xml:space="preserve">Tabell 2.9 </t>
  </si>
  <si>
    <t xml:space="preserve">Tabell 2.10 </t>
  </si>
  <si>
    <t xml:space="preserve">Tabell 2.11 </t>
  </si>
  <si>
    <t xml:space="preserve">Tabell 3.1 </t>
  </si>
  <si>
    <t xml:space="preserve">Tabell 4.1 </t>
  </si>
  <si>
    <t xml:space="preserve">Tabell 4.2 </t>
  </si>
  <si>
    <t xml:space="preserve">Tabell 4.3 </t>
  </si>
  <si>
    <t xml:space="preserve">Tabell 4.4 </t>
  </si>
  <si>
    <t>Antal anställda på heltid/deltid 31 december</t>
  </si>
  <si>
    <t xml:space="preserve">Tabell 5.3 </t>
  </si>
  <si>
    <t xml:space="preserve">Tabell 6.1 </t>
  </si>
  <si>
    <t xml:space="preserve">Tabell 6.3 </t>
  </si>
  <si>
    <t xml:space="preserve">Tabell 6.4 </t>
  </si>
  <si>
    <t xml:space="preserve">Tabell 7.1 </t>
  </si>
  <si>
    <t xml:space="preserve">Tabell 7.2 </t>
  </si>
  <si>
    <t xml:space="preserve">Tabell 7.3 </t>
  </si>
  <si>
    <t>Källa/Source: Trafikanalys, SCB, PTS</t>
  </si>
  <si>
    <t>Kontaktperson:</t>
  </si>
  <si>
    <t>Andreas Holmström</t>
  </si>
  <si>
    <t>Förord</t>
  </si>
  <si>
    <t>Trafikanalys</t>
  </si>
  <si>
    <t>tel: 010-414 42 13, e-post: andreas.holmstrom@trafa.se</t>
  </si>
  <si>
    <t>Tabellerna 7.1–7.3 redogör för omfattning och målpopulation för undersökningen.</t>
  </si>
  <si>
    <t>10–19</t>
  </si>
  <si>
    <t>0–19</t>
  </si>
  <si>
    <t xml:space="preserve">      50–</t>
  </si>
  <si>
    <t xml:space="preserve">    20–49       </t>
  </si>
  <si>
    <t>20–49</t>
  </si>
  <si>
    <t>1–9</t>
  </si>
  <si>
    <t>50–</t>
  </si>
  <si>
    <t>Teckenförklaring</t>
  </si>
  <si>
    <t>Explanation of symbols</t>
  </si>
  <si>
    <t>.</t>
  </si>
  <si>
    <t>uppgift kan inte förekomma</t>
  </si>
  <si>
    <t>not applicable</t>
  </si>
  <si>
    <t>..</t>
  </si>
  <si>
    <t>uppgift inte tillgänglig eller alltför osäker för att anges</t>
  </si>
  <si>
    <t>data not available</t>
  </si>
  <si>
    <t>–</t>
  </si>
  <si>
    <t>noll</t>
  </si>
  <si>
    <t>zero</t>
  </si>
  <si>
    <t>mindre än hälften av enheten, men större än noll</t>
  </si>
  <si>
    <t>less than half of unit used, but more than zero</t>
  </si>
  <si>
    <t>k</t>
  </si>
  <si>
    <t>korrigerad uppgift</t>
  </si>
  <si>
    <t>corrected figure</t>
  </si>
  <si>
    <t>r</t>
  </si>
  <si>
    <t>reviderad uppgift</t>
  </si>
  <si>
    <t>revised figure</t>
  </si>
  <si>
    <t>Omsättning i miljoner kronor</t>
  </si>
  <si>
    <t>Televerksamhet ingår i Sveriges Officiella Statistik. Trafikanalys publicerar årligen tabeller och figurer som beskriver den svenska telemarknaden. Uppgifterna till statistiken samlas årligen in via ett samarbete mellan Trafikanalys, Post- och telestyrelsen (PTS) och Statistiska centralbyrån (SCB). Syftet med detta samarbete är att minska uppgiftlämnarbördan för företag inom telemarknaden.</t>
  </si>
  <si>
    <t>Rörelseöverskott</t>
  </si>
  <si>
    <t>Förädlingsvärde</t>
  </si>
  <si>
    <t>http://www.trafa.se/globalassets/sika/sika-statistik/ss_2006_18.pdf</t>
  </si>
  <si>
    <t>Table 4.2 Average number of employees by group of economic activity and</t>
  </si>
  <si>
    <t>Table 4.4 Number of employees at full time/part time</t>
  </si>
  <si>
    <t>Table 7.1 Enterprises by group of economic activity and enterprise size</t>
  </si>
  <si>
    <t>0-9</t>
  </si>
  <si>
    <t xml:space="preserve">        10-19        20-49         50-</t>
  </si>
  <si>
    <t>0-19</t>
  </si>
  <si>
    <t>20 - 49</t>
  </si>
  <si>
    <t xml:space="preserve">     50-</t>
  </si>
  <si>
    <t xml:space="preserve">    50-</t>
  </si>
  <si>
    <t>1 - 9</t>
  </si>
  <si>
    <t>10-19</t>
  </si>
  <si>
    <t>20-49</t>
  </si>
  <si>
    <t>50-</t>
  </si>
  <si>
    <t>* Företag i andra branscher än inom 61 för SNI2007 som anmält att de avser bedriva telekomverksamhet</t>
  </si>
  <si>
    <t>Abonnemang fast telefoni</t>
  </si>
  <si>
    <t>Företag i andra branscher *</t>
  </si>
  <si>
    <t>Annan telekomverksamhet</t>
  </si>
  <si>
    <t>- varav IP-telefoni</t>
  </si>
  <si>
    <t>a) Telefoni- och datatjänster (fast och mobil)</t>
  </si>
  <si>
    <t>b) Andra varor och tjänster</t>
  </si>
  <si>
    <t xml:space="preserve">  - varav LTE</t>
  </si>
  <si>
    <t xml:space="preserve">  - varav UMTS</t>
  </si>
  <si>
    <t>Mobil telefoniverksamhet</t>
  </si>
  <si>
    <t>Tabell 7.2 Antal företag inom televerksamhet (SNI 61) efter</t>
  </si>
  <si>
    <t>Företag i andra branscher**</t>
  </si>
  <si>
    <t>** Företag i andra branscher som anmält att de avser bedriva telekomverksamhet</t>
  </si>
  <si>
    <t>Tabell 7.1 Antal företag inom televerksamhet efter näringsgren och företagsstorlek *</t>
  </si>
  <si>
    <t>- annan telekomverksamhet</t>
  </si>
  <si>
    <t>* Företaget med verksamhet inom flera SNI 2007 kategoriseras efter SNI 2007 där de har högst intäkter</t>
  </si>
  <si>
    <t>Tabellerna 2.1–2.11 redovisar för svensk telemarknads utveckling.</t>
  </si>
  <si>
    <t xml:space="preserve">Tabell 3.1 beskriver svensk telemarknads infrastruktur. </t>
  </si>
  <si>
    <t xml:space="preserve">Tabellerna 4.1–4.4 beskriver operatörernas sammansättning och struktur. </t>
  </si>
  <si>
    <t>Tabellerna 6.1, 6.3–6.4 redogör för svensk telemarknads ekonomiska ställning.</t>
  </si>
  <si>
    <t>"Svarande": Här ingår endast de som besvarat enkäten. För de företag som ej svarat  har</t>
  </si>
  <si>
    <t>Internetaccess</t>
  </si>
  <si>
    <t>Antal företag inom televerksamhet efter näringsgren och företagsstorlek</t>
  </si>
  <si>
    <t>http://statistik.pts.se/svensk-telekommarknad/dokument/</t>
  </si>
  <si>
    <r>
      <t>Fast bredbandsnät (inklusive passiv och aktiv utrustning)</t>
    </r>
    <r>
      <rPr>
        <vertAlign val="superscript"/>
        <sz val="10"/>
        <rFont val="Arial"/>
        <family val="2"/>
      </rPr>
      <t>1</t>
    </r>
  </si>
  <si>
    <t>Televerksamhet 2018</t>
  </si>
  <si>
    <t>Telecommunications 2018</t>
  </si>
  <si>
    <t>Rörelseöverskott 2000–2018, miljoner kronor</t>
  </si>
  <si>
    <t>Gross operating profit 2000–2018, SEK Millions</t>
  </si>
  <si>
    <t>Antal företag 2018 efter näringsgren och företagsstorlek</t>
  </si>
  <si>
    <t>Number of enterprises 2018 by group of economic activity and enterprise size</t>
  </si>
  <si>
    <t>Medelantal anställda efter näringsgren och företagsstorlek 2018, årsanställda</t>
  </si>
  <si>
    <t>Average number of employees by group of economic activity and enterprise size 2018, year persons</t>
  </si>
  <si>
    <t>Turnover 2018 by group of economic activity and size and total 2017, SEK Millions</t>
  </si>
  <si>
    <t>Omsättning 2018 fördelad efter näringsgren och företagsstorlek samt totalt 2017, miljoner kronor</t>
  </si>
  <si>
    <t>Rörelsekostnader, efter näringsgren och företagsstorlek 2018 samt totalt 2017, miljoner kronor</t>
  </si>
  <si>
    <t>Operating costs by group of economic activity and enterprise size 2018 and total 2017, SEK Millions</t>
  </si>
  <si>
    <t>Antal företag inom televerksamhet (SNI 61) efter företagsstorlek och juridisk form 2018</t>
  </si>
  <si>
    <t>Number of enterprises by legal form and enterprise size 2018</t>
  </si>
  <si>
    <t>Population, urval och svarsfrekvens 2018</t>
  </si>
  <si>
    <t>Population, sample size and response rate 2018</t>
  </si>
  <si>
    <t>-varav företag 2018</t>
  </si>
  <si>
    <t>Per årsanställd 2018, tkr</t>
  </si>
  <si>
    <t>Tabell 4.1 Antal företag 2018 efter näringsgren och företagsstorlek</t>
  </si>
  <si>
    <t>Table 4.1 Number of enterprises 2018 by group of economic activity and enterprise size</t>
  </si>
  <si>
    <t>företagsstorlek 2018, årsanställda</t>
  </si>
  <si>
    <t>enterprise size 2018, year persons</t>
  </si>
  <si>
    <t>företagsstorlek samt totalt 2017, miljoner kronor</t>
  </si>
  <si>
    <t>Table 6.1 Turnover 2018 by group of economic activity and size and total 2017, SEK Millions</t>
  </si>
  <si>
    <t>Tabell 6.3 Rörelsekostnader, efter näringsgren och företagsstorlek 2018</t>
  </si>
  <si>
    <t>samt totalt 2017, miljoner kronor</t>
  </si>
  <si>
    <t>Table 6.3 Operating costs by group of economic activity and enterprise size 2018</t>
  </si>
  <si>
    <t>and total 2017, SEK Millions</t>
  </si>
  <si>
    <t>företagsstorlek och juridisk form 2018</t>
  </si>
  <si>
    <t>Table 7.2 Number of enterprises by legal form and enterprise size 2018</t>
  </si>
  <si>
    <t>Tabell 7.3 Population, urval och svarsfrekvens 2018</t>
  </si>
  <si>
    <t>Table 7.3 Population, sample size and response rate 2018</t>
  </si>
  <si>
    <t xml:space="preserve">                                                          Statistik 2019:27        </t>
  </si>
  <si>
    <t>Tabell 2.4 Fast telefoni: fördelning av utgående trafikminuter efter typ av tjänst 2000–2018, miljoner minuter</t>
  </si>
  <si>
    <t>Table 2.4 Public telephone services: breakdown of volume by type of service 2000–2018, millions of traffic minutes</t>
  </si>
  <si>
    <t>Tabell 2.5 Mobiltelefoni: fördelning av utgående trafikminuter efter typ av tjänst 1999–2018, miljoner minuter</t>
  </si>
  <si>
    <t>Table 2.5 Mobile telephone services: breakdown of volume by type of service 1999–2018, millions of traffic minutes</t>
  </si>
  <si>
    <t>Tabell 2.3 Antal abonnemang per 31 december 1999–2018, 1000-tal</t>
  </si>
  <si>
    <t xml:space="preserve">Table 2.3 Number of subscriptions per December 31 1999–2018, thousands </t>
  </si>
  <si>
    <t>Antal abonnemang per 31 december 1999–2018, 1000-tal</t>
  </si>
  <si>
    <t xml:space="preserve">Number of subscriptions per December 31 1999–2018, thousands </t>
  </si>
  <si>
    <t>Fast telefoni: fördelning av utgående trafikminuter efter typ av tjänst 2000–2018, miljoner minuter</t>
  </si>
  <si>
    <t>Public telephone services: breakdown of volume by type of service 2000–2018, millions of traffic minutes</t>
  </si>
  <si>
    <t>Mobiltelefoni: fördelning av utgående trafikminuter efter typ av tjänst 1999–2018, miljoner minuter</t>
  </si>
  <si>
    <t xml:space="preserve">Mobile telephone services: breakdown of volume by type of service 1999–2018, millions of traffic minutes </t>
  </si>
  <si>
    <t>Tabell 2.1 Antal företag som PTS datainsamling för Svensk telemarknad skickats ut till 1994–2018</t>
  </si>
  <si>
    <t>Table 2.1 Number of enterprises that PTS data collection for Swedish telecommunications market were sent out to 1994–2018</t>
  </si>
  <si>
    <t>Antal företag som PTS datainsamling för Svensk telemarknad skickats ut till 1994–2018</t>
  </si>
  <si>
    <t>Number of enterprises that PTS data collection for Swedish telecommunications market were sent out to 1994–2018</t>
  </si>
  <si>
    <t>Tabell 2.6 Omsättning* efter näringsgren 1998–2018, miljoner kronor</t>
  </si>
  <si>
    <t>Table 2.6 Turnover by group of economic activity 1998–2018, SEK millions</t>
  </si>
  <si>
    <t>Omsättning efter näringsgren 1998–2018, miljoner kronor</t>
  </si>
  <si>
    <t>Turnover by group of economic activity 1998–2018, SEK millions</t>
  </si>
  <si>
    <t>Tabell 2.7  Omsättning fördelad på intäktsslag 1999–2018, miljoner kr</t>
  </si>
  <si>
    <t>Table 2.7 Breakdown of turnover by type of income 1999–2018, SEK millions</t>
  </si>
  <si>
    <t>Omsättning fördelad på intäktsslag 1999–2018, miljoner kr</t>
  </si>
  <si>
    <t>Breakdown of turnover by type of income 1999–2018, SEK Millions</t>
  </si>
  <si>
    <t>Tabell 2.8 Rörelsekostnader, efter näringsgren 1999–2018, miljoner kronor</t>
  </si>
  <si>
    <t>Table 2.8 Operating costs by group of economic activity 1999–2018, SEK Millions</t>
  </si>
  <si>
    <t>Rörelsekostnader, efter näringsgren 1999–2018, miljoner kronor</t>
  </si>
  <si>
    <t>Operating costs by group of economic activity 1999–2018, SEK Millions</t>
  </si>
  <si>
    <t>Tabell 2.9 Rörelseöverskott 1999–2018, miljoner kronor</t>
  </si>
  <si>
    <t>Table 2.9 Gross operating profit 1999–2018, SEK Millions</t>
  </si>
  <si>
    <t xml:space="preserve">Förädlingsvärde 1999–2018, miljoner kronor </t>
  </si>
  <si>
    <t>Gross value added 1999–2018, SEK Millions</t>
  </si>
  <si>
    <t xml:space="preserve">Tabell 2.10 Förädlingsvärde 1999–2018, miljoner kronor </t>
  </si>
  <si>
    <t>Table 2.10 Gross value added 1999–2018, SEK Millions</t>
  </si>
  <si>
    <t xml:space="preserve">Tabell 2.11 Export och import av televerksamhetstjänster 1999–2018, miljoner kronor </t>
  </si>
  <si>
    <t xml:space="preserve">Table 2.11 Export and import of telecommunication services 1999–2018, SEK millions </t>
  </si>
  <si>
    <t>Export och import av televerksamhetstjänster 1999–2018, miljoner kronor</t>
  </si>
  <si>
    <t xml:space="preserve">Export and import of telecommunication services 1999–2018, SEK millions </t>
  </si>
  <si>
    <t>Varje år ger även PTS en rapport som belyser den svenska telemarknaden. För att minska uppgiftslämnarbördan sker gemensam datainsamling till den rapporten och de tabeller som finns i denna publikation. Där finns en mer utförlig beskrivning av begrepp och termer som används i denna publikation. PTS rapport Svensk telekommarknad och statistik finns att hämta på följande sida:</t>
  </si>
  <si>
    <t>För räkenskapsåren 1996–2005 publicerades årligen en rapport om svensk telemarknad. Efter det beslutades det att endast publicera de tabeller och figurer som fanns med i rapporten. Numrering av tabeller som finns i det här Exceldokumentet motsvarar därför de tabeller som fanns med i publikationen för Televerksamhet 2005, som går att hämta på följande sida:</t>
  </si>
  <si>
    <t>Tabell 5.3 redogör för volymen av teletrafik för mobiltelefoni på den svenska marknaden räknat
i antal trafikminuter.</t>
  </si>
  <si>
    <t>Publiceringsdatum: 2019-09-19</t>
  </si>
  <si>
    <t>* Avser företag med minst 50 procent av nettoomsättningen inom denna kategori</t>
  </si>
  <si>
    <t>Radio och tv-utsändningstjänster **</t>
  </si>
  <si>
    <t>** Avser företag med minst 50 procent av nettoomsättningen inom denna kategori</t>
  </si>
  <si>
    <t>Radio- och tv-utsändningstjänster *</t>
  </si>
  <si>
    <t>Tabell 3.1 Investeringar i teleutrustning 2003–2018, miljoner kronor</t>
  </si>
  <si>
    <t>Table 3.1 Investments in telecommunications 2003–2018, SEK Millions</t>
  </si>
  <si>
    <t>Investeringar i teleutrustning 2003–2018, miljoner kronor</t>
  </si>
  <si>
    <t>Investments in telecommunications 2003–2018, SEK Millions</t>
  </si>
  <si>
    <t>Mobila samtals- och datatjänster *</t>
  </si>
  <si>
    <t>Samtrafik fast &amp; mobil *</t>
  </si>
  <si>
    <t>Internetaccess och internettjänster *</t>
  </si>
  <si>
    <t>Övriga telekomrelaterade intäkter *</t>
  </si>
  <si>
    <t>Övriga</t>
  </si>
  <si>
    <t>*  Avser företag med minst 50 procent av nettoomsättningen inom respektive kategori</t>
  </si>
  <si>
    <t>Radio och tv-utsändningstjänster *</t>
  </si>
  <si>
    <t>Totalt efter näringsgren 2018</t>
  </si>
  <si>
    <t>- radio- och tv-utsändningstjänster *</t>
  </si>
  <si>
    <t>Totalt efter näringsgren 2017</t>
  </si>
  <si>
    <t>Tabell 5.3 Mobiltelefoni: fördelning av antal samtal efter typ av tjänst  2004–2018, miljoner</t>
  </si>
  <si>
    <t>Table 5.3 Mobile telephone services: breakdown of volume by type of service 2004–2018, millions</t>
  </si>
  <si>
    <t>Mobiltelefoni: fördelning av antal samtal efter typ av tjänst 2004–2018, miljoner</t>
  </si>
  <si>
    <t>Mobile telephone services: breakdown of volume by type of service 2004–2018, millions</t>
  </si>
  <si>
    <t>Radio- och tv-utsändningstjänster **</t>
  </si>
  <si>
    <t>Tabell 6.4 Rörelsekostnader, fördelade efter kostnadsslag 2005–2018, miljoner kronor</t>
  </si>
  <si>
    <t>Table 6.4 Breakdown of operating costs by type of costs 2005–2018, SEK Millions</t>
  </si>
  <si>
    <t>Rörelsekostnader, fördelade efter kostnadsslag 2005–2018, miljoner kronor</t>
  </si>
  <si>
    <t>Breakdown of operating costs by type of costs 2005–2018, SEK Millions</t>
  </si>
  <si>
    <t>Summa rörelsekostnader</t>
  </si>
  <si>
    <t xml:space="preserve"> *För åren 2017 och bakåt är detta en härledd variabel. Sedan 2018 rapporterar uppgiftslämnarna in även övriga kostnader gällande telekomverksamhet</t>
  </si>
  <si>
    <t>606*</t>
  </si>
  <si>
    <t>* varav 587 företag har svarat och 10 imputerats</t>
  </si>
  <si>
    <t>Tabell 2.2 Medelantal anställda efter näringsgrenen 1999–2018 i årspersoner</t>
  </si>
  <si>
    <t>Table 2.2 Average number of employees by group of economic activity 1999–2018, year persons</t>
  </si>
  <si>
    <t>Medelantal anställda efter näringsgren 1999–2018 i årspersoner</t>
  </si>
  <si>
    <t>Average number of employees by group of economic activity 1999–2018, year persons</t>
  </si>
  <si>
    <t>- varav PSTN *</t>
  </si>
  <si>
    <t>- varav ISDN **</t>
  </si>
  <si>
    <t>Internetabonnemang ***</t>
  </si>
  <si>
    <t>Mobila teletjänster</t>
  </si>
  <si>
    <t>- varav aktiva kontantkort ****</t>
  </si>
  <si>
    <t>- varav abonnemang som har använt UMTS*****</t>
  </si>
  <si>
    <t xml:space="preserve">**** Aktivt innebär använd senaste 3 månaderna ***** Ett abonnemang kan använda både UMTS och LTE </t>
  </si>
  <si>
    <t xml:space="preserve"> * PSDN Fasta teletjänster via traditionellt nät      ** ISDN Fasta teletjänster via digitalt flertjänstnät</t>
  </si>
  <si>
    <t>*** Internetabonnemang avser både fast bredbandsanslutning och mobil bredbandsanslutning. Med mobil bredbandsanslutning avses abonnemang som inkluderar data- med eller utan samtal.</t>
  </si>
  <si>
    <t>- varav abonnemang som har använt LTE*****</t>
  </si>
  <si>
    <t xml:space="preserve"> * Omsättning både i slutkunds- och grossistledet ingår, koncerninterna intäkter ingår, hårdvara ingår</t>
  </si>
  <si>
    <t>Tabell 6.1 Omsättning* 2018 fördelad efter näringsgren och</t>
  </si>
  <si>
    <t>Tabell 4.3 Medelantal anställda fördelade på kön</t>
  </si>
  <si>
    <t>Table 4.3 Average number of employees, by sex, year persons</t>
  </si>
  <si>
    <t>Medelantal anställda fördelade på kön</t>
  </si>
  <si>
    <t>Average number of employees, by sex, year persons</t>
  </si>
  <si>
    <t>*  Frågeformuleringen för fast telefoniverksamhet och  fasta bredbandsnät har ändrats 2017 vilket är orsaken till en stor förändring.</t>
  </si>
  <si>
    <t>Samtrafik - fast och mobil</t>
  </si>
  <si>
    <t>Tv-tjänster</t>
  </si>
  <si>
    <t>- nationell trafik till fasta nätet</t>
  </si>
  <si>
    <t>- till utlandet (fast och mobilt nät)</t>
  </si>
  <si>
    <t>- nationell trafik till mobilnät</t>
  </si>
  <si>
    <t>** Uppgifterna publiceras torsdagen den 26 september</t>
  </si>
  <si>
    <t>* Uppgifterna publiceras senare (20190926, kl 9.30)</t>
  </si>
  <si>
    <t>2018 *</t>
  </si>
  <si>
    <t>* Omsättning både i slutkunds- och grossistledet ingår, koncerninterna intäkter ingår, hårdvara ingår</t>
  </si>
  <si>
    <t xml:space="preserve">    * Omsättning både i slutkunds- och grossistledet ingår, koncerninterna intäkter ingår, hårdvara ingår</t>
  </si>
  <si>
    <t>Fast bredbandsnät (inklusive passiv och aktiv utrustning)*</t>
  </si>
  <si>
    <t>Fasta nättjänster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</si>
</sst>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Helvetica"/>
      <family val="2"/>
    </font>
    <font>
      <sz val="10"/>
      <name val="Helvetica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sz val="10"/>
      <color indexed="48"/>
      <name val="Arial"/>
      <family val="2"/>
    </font>
    <font>
      <i/>
      <sz val="9"/>
      <color indexed="10"/>
      <name val="Arial"/>
      <family val="2"/>
    </font>
    <font>
      <i/>
      <sz val="10"/>
      <color indexed="48"/>
      <name val="Arial"/>
      <family val="2"/>
    </font>
    <font>
      <sz val="9"/>
      <color indexed="48"/>
      <name val="Arial"/>
      <family val="2"/>
    </font>
    <font>
      <b/>
      <sz val="10"/>
      <color indexed="4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6"/>
      <color indexed="9"/>
      <name val="Tahoma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i/>
      <u/>
      <sz val="10"/>
      <name val="Arial"/>
      <family val="2"/>
    </font>
    <font>
      <sz val="11"/>
      <color theme="1"/>
      <name val="Arial"/>
      <family val="2"/>
      <scheme val="minor"/>
    </font>
    <font>
      <b/>
      <sz val="18"/>
      <color theme="4"/>
      <name val="Arial"/>
      <family val="2"/>
    </font>
    <font>
      <b/>
      <sz val="10"/>
      <name val="Arial"/>
      <family val="2"/>
      <scheme val="major"/>
    </font>
    <font>
      <sz val="10"/>
      <name val="Arial"/>
      <family val="2"/>
      <scheme val="major"/>
    </font>
    <font>
      <u/>
      <sz val="9"/>
      <color indexed="12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AF3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</borders>
  <cellStyleXfs count="17">
    <xf numFmtId="0" fontId="0" fillId="0" borderId="0">
      <alignment vertical="top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5" fillId="0" borderId="0"/>
    <xf numFmtId="9" fontId="5" fillId="0" borderId="0" applyFill="0" applyBorder="0" applyAlignment="0" applyProtection="0"/>
    <xf numFmtId="0" fontId="34" fillId="0" borderId="0" applyNumberForma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6">
    <xf numFmtId="0" fontId="0" fillId="0" borderId="0" xfId="0" applyAlignment="1"/>
    <xf numFmtId="0" fontId="6" fillId="0" borderId="0" xfId="0" applyFont="1" applyBorder="1" applyAlignment="1">
      <alignment vertical="top" wrapText="1"/>
    </xf>
    <xf numFmtId="3" fontId="6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quotePrefix="1" applyFont="1" applyBorder="1" applyAlignment="1">
      <alignment horizontal="right" vertical="top" wrapText="1"/>
    </xf>
    <xf numFmtId="3" fontId="6" fillId="0" borderId="0" xfId="0" quotePrefix="1" applyNumberFormat="1" applyFont="1" applyBorder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Alignment="1"/>
    <xf numFmtId="0" fontId="7" fillId="0" borderId="0" xfId="0" applyFont="1" applyBorder="1" applyAlignment="1">
      <alignment vertical="top" wrapText="1"/>
    </xf>
    <xf numFmtId="3" fontId="6" fillId="0" borderId="0" xfId="0" applyNumberFormat="1" applyFont="1" applyAlignment="1"/>
    <xf numFmtId="0" fontId="13" fillId="0" borderId="0" xfId="0" applyFont="1" applyAlignment="1"/>
    <xf numFmtId="0" fontId="14" fillId="0" borderId="0" xfId="0" applyFont="1" applyAlignment="1"/>
    <xf numFmtId="3" fontId="0" fillId="0" borderId="0" xfId="0" applyNumberFormat="1" applyFill="1" applyAlignment="1">
      <alignment vertical="top" wrapText="1"/>
    </xf>
    <xf numFmtId="3" fontId="15" fillId="0" borderId="0" xfId="0" applyNumberFormat="1" applyFont="1" applyFill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0" fontId="6" fillId="0" borderId="0" xfId="0" applyFont="1" applyFill="1" applyBorder="1" applyAlignment="1">
      <alignment vertical="top" wrapText="1"/>
    </xf>
    <xf numFmtId="0" fontId="7" fillId="0" borderId="0" xfId="0" applyFont="1" applyAlignment="1"/>
    <xf numFmtId="0" fontId="8" fillId="0" borderId="0" xfId="0" applyFont="1" applyBorder="1" applyAlignment="1"/>
    <xf numFmtId="3" fontId="0" fillId="0" borderId="0" xfId="0" applyNumberFormat="1" applyFill="1" applyAlignment="1"/>
    <xf numFmtId="0" fontId="6" fillId="0" borderId="0" xfId="0" applyFont="1" applyFill="1" applyAlignment="1"/>
    <xf numFmtId="3" fontId="9" fillId="0" borderId="0" xfId="0" applyNumberFormat="1" applyFont="1" applyBorder="1" applyAlignment="1">
      <alignment horizontal="right" vertical="top" wrapText="1"/>
    </xf>
    <xf numFmtId="0" fontId="9" fillId="0" borderId="0" xfId="0" applyFont="1" applyBorder="1" applyAlignment="1">
      <alignment horizontal="right" vertical="top" wrapText="1"/>
    </xf>
    <xf numFmtId="0" fontId="13" fillId="0" borderId="0" xfId="0" applyFont="1" applyFill="1" applyAlignment="1"/>
    <xf numFmtId="0" fontId="14" fillId="0" borderId="0" xfId="0" applyFont="1" applyFill="1" applyAlignment="1"/>
    <xf numFmtId="3" fontId="6" fillId="0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vertical="top" wrapText="1"/>
    </xf>
    <xf numFmtId="3" fontId="6" fillId="0" borderId="0" xfId="0" quotePrefix="1" applyNumberFormat="1" applyFont="1" applyFill="1" applyAlignment="1">
      <alignment horizontal="right" vertical="top" wrapText="1"/>
    </xf>
    <xf numFmtId="0" fontId="9" fillId="0" borderId="0" xfId="0" applyFont="1" applyFill="1" applyAlignment="1">
      <alignment vertical="top" wrapText="1"/>
    </xf>
    <xf numFmtId="3" fontId="9" fillId="0" borderId="0" xfId="0" applyNumberFormat="1" applyFont="1" applyFill="1" applyAlignment="1">
      <alignment horizontal="right" vertical="top" wrapText="1"/>
    </xf>
    <xf numFmtId="0" fontId="9" fillId="0" borderId="0" xfId="0" applyFont="1" applyFill="1" applyAlignment="1"/>
    <xf numFmtId="0" fontId="18" fillId="0" borderId="0" xfId="0" applyFont="1" applyAlignment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6" fillId="0" borderId="0" xfId="0" applyFont="1" applyFill="1" applyBorder="1" applyAlignment="1"/>
    <xf numFmtId="0" fontId="0" fillId="0" borderId="0" xfId="0" applyFill="1" applyBorder="1" applyAlignment="1"/>
    <xf numFmtId="0" fontId="9" fillId="0" borderId="0" xfId="0" applyFont="1" applyBorder="1" applyAlignment="1">
      <alignment vertical="top" wrapText="1"/>
    </xf>
    <xf numFmtId="0" fontId="9" fillId="0" borderId="0" xfId="0" applyFont="1" applyAlignment="1">
      <alignment horizontal="right" vertical="top" wrapText="1"/>
    </xf>
    <xf numFmtId="0" fontId="8" fillId="0" borderId="1" xfId="0" applyFont="1" applyBorder="1" applyAlignment="1"/>
    <xf numFmtId="0" fontId="6" fillId="0" borderId="1" xfId="0" applyFont="1" applyFill="1" applyBorder="1" applyAlignment="1"/>
    <xf numFmtId="0" fontId="9" fillId="0" borderId="1" xfId="0" applyFont="1" applyBorder="1" applyAlignment="1">
      <alignment horizontal="right" vertical="top" wrapText="1"/>
    </xf>
    <xf numFmtId="3" fontId="6" fillId="0" borderId="1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/>
    <xf numFmtId="0" fontId="8" fillId="0" borderId="1" xfId="0" applyFont="1" applyFill="1" applyBorder="1" applyAlignment="1"/>
    <xf numFmtId="0" fontId="17" fillId="0" borderId="0" xfId="0" applyFont="1" applyFill="1" applyBorder="1" applyAlignment="1">
      <alignment vertical="top"/>
    </xf>
    <xf numFmtId="3" fontId="9" fillId="0" borderId="0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right" vertical="top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top" wrapText="1"/>
    </xf>
    <xf numFmtId="3" fontId="7" fillId="0" borderId="1" xfId="0" applyNumberFormat="1" applyFont="1" applyFill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vertical="top" wrapText="1"/>
    </xf>
    <xf numFmtId="3" fontId="6" fillId="0" borderId="0" xfId="0" quotePrefix="1" applyNumberFormat="1" applyFont="1" applyFill="1" applyAlignment="1">
      <alignment horizontal="right" vertical="center" wrapText="1"/>
    </xf>
    <xf numFmtId="3" fontId="6" fillId="0" borderId="0" xfId="0" applyNumberFormat="1" applyFont="1" applyFill="1" applyAlignment="1"/>
    <xf numFmtId="0" fontId="6" fillId="0" borderId="0" xfId="0" applyFont="1" applyFill="1" applyAlignment="1">
      <alignment wrapText="1"/>
    </xf>
    <xf numFmtId="3" fontId="6" fillId="0" borderId="0" xfId="0" applyNumberFormat="1" applyFont="1" applyFill="1" applyAlignment="1">
      <alignment horizontal="right" wrapText="1"/>
    </xf>
    <xf numFmtId="0" fontId="7" fillId="0" borderId="0" xfId="0" applyFont="1" applyFill="1" applyAlignment="1"/>
    <xf numFmtId="0" fontId="9" fillId="0" borderId="0" xfId="0" applyFont="1" applyFill="1" applyBorder="1" applyAlignment="1">
      <alignment horizontal="justify" vertical="top" wrapText="1"/>
    </xf>
    <xf numFmtId="0" fontId="9" fillId="0" borderId="2" xfId="0" applyFont="1" applyFill="1" applyBorder="1" applyAlignment="1">
      <alignment horizontal="justify" vertical="top" wrapText="1"/>
    </xf>
    <xf numFmtId="0" fontId="6" fillId="0" borderId="0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justify" wrapText="1"/>
    </xf>
    <xf numFmtId="0" fontId="17" fillId="0" borderId="0" xfId="0" applyFont="1" applyFill="1" applyAlignment="1">
      <alignment horizontal="left"/>
    </xf>
    <xf numFmtId="0" fontId="6" fillId="0" borderId="0" xfId="0" applyFont="1" applyFill="1" applyAlignment="1">
      <alignment vertical="top"/>
    </xf>
    <xf numFmtId="0" fontId="7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justify" vertical="top" wrapText="1"/>
    </xf>
    <xf numFmtId="0" fontId="7" fillId="0" borderId="0" xfId="0" applyFont="1" applyFill="1" applyAlignment="1">
      <alignment vertical="top" wrapText="1"/>
    </xf>
    <xf numFmtId="3" fontId="7" fillId="0" borderId="0" xfId="0" applyNumberFormat="1" applyFont="1" applyFill="1" applyAlignment="1">
      <alignment horizontal="right" vertical="top" wrapText="1"/>
    </xf>
    <xf numFmtId="0" fontId="6" fillId="0" borderId="1" xfId="0" applyFont="1" applyFill="1" applyBorder="1" applyAlignment="1">
      <alignment vertical="top" wrapText="1"/>
    </xf>
    <xf numFmtId="3" fontId="11" fillId="0" borderId="0" xfId="0" applyNumberFormat="1" applyFont="1" applyFill="1" applyBorder="1" applyAlignment="1">
      <alignment horizontal="right" vertical="top" wrapText="1"/>
    </xf>
    <xf numFmtId="3" fontId="11" fillId="0" borderId="0" xfId="0" applyNumberFormat="1" applyFont="1" applyFill="1" applyAlignment="1">
      <alignment horizontal="right" vertical="top" wrapText="1"/>
    </xf>
    <xf numFmtId="0" fontId="9" fillId="0" borderId="0" xfId="0" quotePrefix="1" applyFont="1" applyFill="1" applyBorder="1" applyAlignment="1">
      <alignment vertical="top" wrapText="1"/>
    </xf>
    <xf numFmtId="1" fontId="6" fillId="0" borderId="0" xfId="0" applyNumberFormat="1" applyFont="1" applyFill="1" applyAlignment="1"/>
    <xf numFmtId="0" fontId="9" fillId="0" borderId="2" xfId="0" applyFont="1" applyFill="1" applyBorder="1" applyAlignment="1">
      <alignment vertical="top" wrapText="1"/>
    </xf>
    <xf numFmtId="3" fontId="9" fillId="0" borderId="1" xfId="0" applyNumberFormat="1" applyFont="1" applyFill="1" applyBorder="1" applyAlignment="1">
      <alignment horizontal="right" vertical="top" wrapText="1"/>
    </xf>
    <xf numFmtId="0" fontId="9" fillId="0" borderId="0" xfId="0" quotePrefix="1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8" fillId="0" borderId="0" xfId="0" applyFont="1" applyFill="1" applyAlignment="1"/>
    <xf numFmtId="0" fontId="9" fillId="0" borderId="2" xfId="0" applyFont="1" applyFill="1" applyBorder="1" applyAlignment="1">
      <alignment horizontal="right" wrapText="1"/>
    </xf>
    <xf numFmtId="0" fontId="7" fillId="2" borderId="0" xfId="0" applyFont="1" applyFill="1" applyAlignment="1"/>
    <xf numFmtId="0" fontId="0" fillId="2" borderId="0" xfId="0" applyFill="1" applyAlignment="1"/>
    <xf numFmtId="0" fontId="7" fillId="2" borderId="0" xfId="0" applyFont="1" applyFill="1" applyBorder="1" applyAlignment="1"/>
    <xf numFmtId="0" fontId="9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 vertical="top"/>
    </xf>
    <xf numFmtId="0" fontId="11" fillId="0" borderId="0" xfId="0" applyFont="1" applyFill="1" applyAlignment="1">
      <alignment horizontal="right" vertical="top"/>
    </xf>
    <xf numFmtId="0" fontId="6" fillId="2" borderId="0" xfId="0" applyFont="1" applyFill="1" applyAlignment="1"/>
    <xf numFmtId="1" fontId="6" fillId="2" borderId="0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Alignment="1"/>
    <xf numFmtId="0" fontId="6" fillId="0" borderId="0" xfId="0" applyNumberFormat="1" applyFont="1" applyFill="1" applyAlignment="1"/>
    <xf numFmtId="3" fontId="9" fillId="0" borderId="0" xfId="0" applyNumberFormat="1" applyFont="1" applyFill="1" applyAlignment="1">
      <alignment horizontal="right" vertical="top"/>
    </xf>
    <xf numFmtId="0" fontId="9" fillId="0" borderId="0" xfId="0" quotePrefix="1" applyFont="1" applyFill="1" applyBorder="1" applyAlignment="1">
      <alignment vertical="top"/>
    </xf>
    <xf numFmtId="3" fontId="9" fillId="0" borderId="0" xfId="0" quotePrefix="1" applyNumberFormat="1" applyFont="1" applyFill="1" applyBorder="1" applyAlignment="1">
      <alignment horizontal="right" vertical="top"/>
    </xf>
    <xf numFmtId="3" fontId="9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9" fillId="0" borderId="2" xfId="0" applyFont="1" applyFill="1" applyBorder="1" applyAlignment="1">
      <alignment vertical="center"/>
    </xf>
    <xf numFmtId="0" fontId="9" fillId="0" borderId="0" xfId="0" quotePrefix="1" applyFont="1" applyFill="1" applyAlignment="1">
      <alignment vertical="top"/>
    </xf>
    <xf numFmtId="3" fontId="6" fillId="0" borderId="1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right" vertical="top"/>
    </xf>
    <xf numFmtId="0" fontId="7" fillId="0" borderId="1" xfId="0" applyFont="1" applyFill="1" applyBorder="1" applyAlignment="1">
      <alignment vertical="top"/>
    </xf>
    <xf numFmtId="3" fontId="7" fillId="0" borderId="1" xfId="0" applyNumberFormat="1" applyFont="1" applyFill="1" applyBorder="1" applyAlignment="1">
      <alignment horizontal="right" vertical="center"/>
    </xf>
    <xf numFmtId="3" fontId="20" fillId="0" borderId="0" xfId="0" applyNumberFormat="1" applyFont="1" applyFill="1" applyBorder="1" applyAlignment="1">
      <alignment horizontal="right" vertical="top" wrapText="1"/>
    </xf>
    <xf numFmtId="0" fontId="20" fillId="0" borderId="0" xfId="0" applyFont="1" applyBorder="1" applyAlignment="1">
      <alignment horizontal="right" vertical="top" wrapText="1"/>
    </xf>
    <xf numFmtId="0" fontId="20" fillId="0" borderId="0" xfId="0" quotePrefix="1" applyFont="1" applyBorder="1" applyAlignment="1">
      <alignment horizontal="right" vertical="top" wrapText="1"/>
    </xf>
    <xf numFmtId="0" fontId="20" fillId="0" borderId="0" xfId="0" applyFont="1" applyFill="1" applyAlignment="1"/>
    <xf numFmtId="0" fontId="22" fillId="0" borderId="0" xfId="0" applyFont="1" applyFill="1" applyAlignment="1"/>
    <xf numFmtId="0" fontId="11" fillId="0" borderId="0" xfId="0" applyNumberFormat="1" applyFont="1" applyFill="1" applyAlignment="1">
      <alignment vertical="top"/>
    </xf>
    <xf numFmtId="3" fontId="11" fillId="0" borderId="0" xfId="0" applyNumberFormat="1" applyFont="1" applyFill="1" applyAlignment="1">
      <alignment horizontal="right" vertical="top"/>
    </xf>
    <xf numFmtId="0" fontId="12" fillId="0" borderId="0" xfId="0" quotePrefix="1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3" fontId="12" fillId="0" borderId="0" xfId="0" applyNumberFormat="1" applyFont="1" applyFill="1" applyAlignment="1">
      <alignment horizontal="right" vertical="top" wrapText="1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Alignment="1">
      <alignment vertical="top"/>
    </xf>
    <xf numFmtId="0" fontId="12" fillId="0" borderId="0" xfId="0" quotePrefix="1" applyFont="1" applyFill="1" applyAlignment="1">
      <alignment vertical="top"/>
    </xf>
    <xf numFmtId="0" fontId="12" fillId="0" borderId="0" xfId="0" applyFont="1" applyFill="1" applyAlignment="1">
      <alignment vertical="top"/>
    </xf>
    <xf numFmtId="3" fontId="12" fillId="0" borderId="0" xfId="0" applyNumberFormat="1" applyFont="1" applyFill="1" applyAlignment="1">
      <alignment horizontal="right" vertical="top"/>
    </xf>
    <xf numFmtId="0" fontId="15" fillId="0" borderId="0" xfId="0" applyFont="1" applyFill="1" applyAlignment="1">
      <alignment vertical="top"/>
    </xf>
    <xf numFmtId="0" fontId="15" fillId="0" borderId="1" xfId="0" applyFont="1" applyFill="1" applyBorder="1" applyAlignment="1">
      <alignment vertical="top"/>
    </xf>
    <xf numFmtId="3" fontId="15" fillId="0" borderId="1" xfId="0" applyNumberFormat="1" applyFont="1" applyFill="1" applyBorder="1" applyAlignment="1">
      <alignment horizontal="right" vertical="top"/>
    </xf>
    <xf numFmtId="3" fontId="15" fillId="0" borderId="1" xfId="0" applyNumberFormat="1" applyFont="1" applyFill="1" applyBorder="1" applyAlignment="1">
      <alignment horizontal="right" vertical="top" wrapText="1"/>
    </xf>
    <xf numFmtId="0" fontId="18" fillId="0" borderId="0" xfId="0" applyFont="1" applyFill="1" applyAlignment="1"/>
    <xf numFmtId="0" fontId="6" fillId="2" borderId="0" xfId="0" applyFont="1" applyFill="1" applyBorder="1" applyAlignment="1"/>
    <xf numFmtId="0" fontId="9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top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/>
    </xf>
    <xf numFmtId="0" fontId="9" fillId="0" borderId="2" xfId="0" quotePrefix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20" fillId="0" borderId="0" xfId="0" applyFont="1" applyAlignment="1"/>
    <xf numFmtId="0" fontId="21" fillId="0" borderId="0" xfId="0" applyFont="1" applyBorder="1" applyAlignment="1">
      <alignment horizontal="right" vertical="top" wrapText="1"/>
    </xf>
    <xf numFmtId="0" fontId="23" fillId="0" borderId="0" xfId="0" applyFont="1" applyBorder="1" applyAlignment="1"/>
    <xf numFmtId="0" fontId="22" fillId="0" borderId="0" xfId="0" applyFont="1" applyAlignment="1"/>
    <xf numFmtId="0" fontId="19" fillId="0" borderId="0" xfId="0" applyFont="1" applyBorder="1" applyAlignment="1">
      <alignment vertical="top" wrapText="1"/>
    </xf>
    <xf numFmtId="0" fontId="22" fillId="0" borderId="0" xfId="0" applyFont="1" applyFill="1" applyBorder="1" applyAlignment="1"/>
    <xf numFmtId="0" fontId="22" fillId="0" borderId="0" xfId="0" applyFont="1" applyBorder="1" applyAlignment="1"/>
    <xf numFmtId="0" fontId="8" fillId="2" borderId="0" xfId="0" applyFont="1" applyFill="1" applyBorder="1" applyAlignment="1"/>
    <xf numFmtId="3" fontId="9" fillId="0" borderId="1" xfId="0" applyNumberFormat="1" applyFont="1" applyFill="1" applyBorder="1" applyAlignment="1">
      <alignment horizontal="right" vertical="top"/>
    </xf>
    <xf numFmtId="0" fontId="6" fillId="0" borderId="1" xfId="0" quotePrefix="1" applyFont="1" applyFill="1" applyBorder="1" applyAlignment="1">
      <alignment vertical="top"/>
    </xf>
    <xf numFmtId="0" fontId="9" fillId="0" borderId="1" xfId="0" quotePrefix="1" applyFont="1" applyFill="1" applyBorder="1" applyAlignment="1">
      <alignment vertical="center"/>
    </xf>
    <xf numFmtId="0" fontId="17" fillId="0" borderId="0" xfId="0" applyFont="1" applyFill="1" applyBorder="1" applyAlignment="1">
      <alignment horizontal="justify" vertical="center"/>
    </xf>
    <xf numFmtId="0" fontId="17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3" fontId="6" fillId="0" borderId="0" xfId="0" applyNumberFormat="1" applyFont="1" applyFill="1" applyBorder="1" applyAlignment="1"/>
    <xf numFmtId="0" fontId="20" fillId="0" borderId="0" xfId="0" quotePrefix="1" applyFont="1" applyBorder="1" applyAlignment="1">
      <alignment horizontal="right" vertical="top"/>
    </xf>
    <xf numFmtId="0" fontId="19" fillId="0" borderId="0" xfId="0" applyFont="1" applyBorder="1" applyAlignment="1">
      <alignment horizontal="right" vertical="top" wrapText="1"/>
    </xf>
    <xf numFmtId="0" fontId="8" fillId="0" borderId="0" xfId="0" applyFont="1" applyFill="1" applyAlignment="1">
      <alignment vertical="center"/>
    </xf>
    <xf numFmtId="0" fontId="18" fillId="0" borderId="0" xfId="0" applyFont="1" applyBorder="1" applyAlignment="1"/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3" fontId="18" fillId="0" borderId="0" xfId="0" applyNumberFormat="1" applyFont="1" applyBorder="1" applyAlignment="1"/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/>
    <xf numFmtId="3" fontId="9" fillId="0" borderId="0" xfId="0" quotePrefix="1" applyNumberFormat="1" applyFont="1" applyFill="1" applyAlignment="1">
      <alignment horizontal="right" vertical="center" wrapText="1"/>
    </xf>
    <xf numFmtId="0" fontId="5" fillId="0" borderId="0" xfId="0" applyFont="1" applyAlignment="1"/>
    <xf numFmtId="0" fontId="27" fillId="0" borderId="1" xfId="0" applyFont="1" applyBorder="1" applyAlignment="1"/>
    <xf numFmtId="0" fontId="9" fillId="0" borderId="0" xfId="0" applyFont="1" applyBorder="1" applyAlignment="1">
      <alignment horizontal="justify" wrapText="1"/>
    </xf>
    <xf numFmtId="0" fontId="9" fillId="0" borderId="1" xfId="0" applyFont="1" applyBorder="1" applyAlignment="1">
      <alignment horizontal="justify" wrapText="1"/>
    </xf>
    <xf numFmtId="0" fontId="6" fillId="0" borderId="0" xfId="0" applyFont="1" applyAlignment="1">
      <alignment horizontal="justify" wrapText="1"/>
    </xf>
    <xf numFmtId="0" fontId="6" fillId="0" borderId="0" xfId="0" applyFont="1" applyFill="1" applyAlignment="1">
      <alignment horizontal="right" wrapText="1"/>
    </xf>
    <xf numFmtId="0" fontId="6" fillId="0" borderId="0" xfId="0" quotePrefix="1" applyFont="1" applyFill="1" applyAlignment="1">
      <alignment horizontal="right" wrapText="1"/>
    </xf>
    <xf numFmtId="46" fontId="7" fillId="0" borderId="1" xfId="0" quotePrefix="1" applyNumberFormat="1" applyFont="1" applyBorder="1" applyAlignment="1">
      <alignment horizontal="justify" wrapText="1"/>
    </xf>
    <xf numFmtId="0" fontId="17" fillId="0" borderId="0" xfId="0" applyFont="1" applyAlignment="1">
      <alignment horizontal="left"/>
    </xf>
    <xf numFmtId="0" fontId="6" fillId="0" borderId="0" xfId="0" applyFont="1">
      <alignment vertical="top"/>
    </xf>
    <xf numFmtId="0" fontId="17" fillId="0" borderId="0" xfId="0" applyFont="1">
      <alignment vertical="top"/>
    </xf>
    <xf numFmtId="0" fontId="5" fillId="0" borderId="0" xfId="0" applyFont="1" applyFill="1" applyAlignment="1"/>
    <xf numFmtId="0" fontId="27" fillId="0" borderId="0" xfId="0" applyFont="1">
      <alignment vertical="top"/>
    </xf>
    <xf numFmtId="0" fontId="27" fillId="0" borderId="0" xfId="0" applyFont="1" applyFill="1">
      <alignment vertical="top"/>
    </xf>
    <xf numFmtId="0" fontId="6" fillId="0" borderId="0" xfId="0" applyFont="1" applyFill="1" applyAlignment="1">
      <alignment horizontal="justify" wrapText="1"/>
    </xf>
    <xf numFmtId="0" fontId="7" fillId="0" borderId="1" xfId="0" applyFont="1" applyFill="1" applyBorder="1">
      <alignment vertical="top"/>
    </xf>
    <xf numFmtId="0" fontId="6" fillId="0" borderId="0" xfId="0" applyFont="1" applyFill="1">
      <alignment vertical="top"/>
    </xf>
    <xf numFmtId="3" fontId="7" fillId="0" borderId="1" xfId="0" applyNumberFormat="1" applyFont="1" applyFill="1" applyBorder="1">
      <alignment vertical="top"/>
    </xf>
    <xf numFmtId="3" fontId="15" fillId="0" borderId="0" xfId="0" applyNumberFormat="1" applyFont="1" applyFill="1" applyAlignment="1">
      <alignment horizontal="right" vertical="top"/>
    </xf>
    <xf numFmtId="0" fontId="22" fillId="0" borderId="0" xfId="0" applyFont="1" applyFill="1" applyBorder="1" applyAlignment="1">
      <alignment vertical="top" wrapText="1"/>
    </xf>
    <xf numFmtId="0" fontId="26" fillId="0" borderId="0" xfId="0" applyFont="1" applyFill="1" applyBorder="1" applyAlignment="1"/>
    <xf numFmtId="0" fontId="25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horizontal="right" vertical="center" wrapText="1"/>
    </xf>
    <xf numFmtId="3" fontId="22" fillId="0" borderId="0" xfId="0" applyNumberFormat="1" applyFont="1" applyFill="1" applyBorder="1" applyAlignment="1">
      <alignment horizontal="right" vertical="top" wrapText="1"/>
    </xf>
    <xf numFmtId="0" fontId="22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horizontal="right" vertical="top" wrapText="1"/>
    </xf>
    <xf numFmtId="3" fontId="22" fillId="0" borderId="0" xfId="0" quotePrefix="1" applyNumberFormat="1" applyFont="1" applyFill="1" applyBorder="1" applyAlignment="1">
      <alignment horizontal="right" vertical="top" wrapText="1"/>
    </xf>
    <xf numFmtId="0" fontId="26" fillId="0" borderId="0" xfId="0" applyFont="1" applyFill="1" applyBorder="1" applyAlignment="1">
      <alignment vertical="top" wrapText="1"/>
    </xf>
    <xf numFmtId="3" fontId="26" fillId="0" borderId="0" xfId="0" applyNumberFormat="1" applyFont="1" applyFill="1" applyBorder="1" applyAlignment="1">
      <alignment horizontal="right" vertical="top" wrapText="1"/>
    </xf>
    <xf numFmtId="0" fontId="26" fillId="0" borderId="0" xfId="0" applyFont="1" applyFill="1" applyBorder="1" applyAlignment="1">
      <alignment wrapText="1"/>
    </xf>
    <xf numFmtId="0" fontId="22" fillId="0" borderId="0" xfId="0" quotePrefix="1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7" fillId="0" borderId="0" xfId="0" applyFont="1" applyBorder="1" applyAlignment="1">
      <alignment vertical="top"/>
    </xf>
    <xf numFmtId="1" fontId="17" fillId="0" borderId="1" xfId="0" quotePrefix="1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top"/>
    </xf>
    <xf numFmtId="1" fontId="6" fillId="2" borderId="0" xfId="0" applyNumberFormat="1" applyFont="1" applyFill="1" applyBorder="1" applyAlignment="1">
      <alignment horizontal="right" vertical="top" wrapText="1"/>
    </xf>
    <xf numFmtId="1" fontId="0" fillId="2" borderId="0" xfId="0" applyNumberFormat="1" applyFill="1" applyAlignment="1"/>
    <xf numFmtId="0" fontId="0" fillId="2" borderId="0" xfId="0" applyFill="1" applyBorder="1" applyAlignment="1"/>
    <xf numFmtId="3" fontId="7" fillId="0" borderId="0" xfId="0" applyNumberFormat="1" applyFont="1" applyFill="1" applyBorder="1" applyAlignment="1">
      <alignment horizontal="right" vertical="center"/>
    </xf>
    <xf numFmtId="0" fontId="27" fillId="0" borderId="0" xfId="0" quotePrefix="1" applyFont="1" applyAlignment="1">
      <alignment horizontal="right" vertical="top"/>
    </xf>
    <xf numFmtId="3" fontId="7" fillId="0" borderId="0" xfId="0" applyNumberFormat="1" applyFont="1" applyBorder="1" applyAlignment="1">
      <alignment horizontal="right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/>
    </xf>
    <xf numFmtId="0" fontId="6" fillId="0" borderId="0" xfId="0" quotePrefix="1" applyFont="1" applyBorder="1" applyAlignment="1">
      <alignment horizontal="right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3" fontId="18" fillId="0" borderId="0" xfId="0" quotePrefix="1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 vertical="center" wrapText="1"/>
    </xf>
    <xf numFmtId="3" fontId="6" fillId="0" borderId="0" xfId="0" applyNumberFormat="1" applyFont="1" applyFill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top"/>
    </xf>
    <xf numFmtId="3" fontId="6" fillId="0" borderId="0" xfId="0" applyNumberFormat="1" applyFont="1" applyBorder="1" applyAlignment="1">
      <alignment horizontal="right" vertical="top"/>
    </xf>
    <xf numFmtId="3" fontId="7" fillId="0" borderId="0" xfId="0" applyNumberFormat="1" applyFont="1" applyBorder="1" applyAlignment="1">
      <alignment horizontal="right" vertical="top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top"/>
    </xf>
    <xf numFmtId="0" fontId="7" fillId="0" borderId="0" xfId="0" applyFont="1" applyBorder="1" applyAlignment="1">
      <alignment wrapText="1"/>
    </xf>
    <xf numFmtId="3" fontId="7" fillId="0" borderId="0" xfId="0" applyNumberFormat="1" applyFont="1" applyFill="1" applyBorder="1" applyAlignment="1">
      <alignment horizontal="right" wrapText="1"/>
    </xf>
    <xf numFmtId="3" fontId="9" fillId="0" borderId="0" xfId="0" applyNumberFormat="1" applyFont="1" applyBorder="1" applyAlignment="1"/>
    <xf numFmtId="3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justify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Fill="1" applyBorder="1" applyAlignment="1">
      <alignment horizontal="right" wrapText="1"/>
    </xf>
    <xf numFmtId="0" fontId="6" fillId="0" borderId="0" xfId="0" quotePrefix="1" applyFont="1" applyFill="1" applyBorder="1" applyAlignment="1">
      <alignment horizontal="right" wrapText="1"/>
    </xf>
    <xf numFmtId="46" fontId="7" fillId="0" borderId="0" xfId="0" quotePrefix="1" applyNumberFormat="1" applyFont="1" applyBorder="1" applyAlignment="1">
      <alignment horizontal="justify" wrapText="1"/>
    </xf>
    <xf numFmtId="0" fontId="7" fillId="0" borderId="0" xfId="0" applyFont="1" applyFill="1" applyBorder="1" applyAlignment="1">
      <alignment horizontal="right" wrapText="1"/>
    </xf>
    <xf numFmtId="0" fontId="27" fillId="0" borderId="0" xfId="0" applyFont="1" applyBorder="1">
      <alignment vertical="top"/>
    </xf>
    <xf numFmtId="0" fontId="6" fillId="0" borderId="0" xfId="0" applyFont="1" applyBorder="1">
      <alignment vertical="top"/>
    </xf>
    <xf numFmtId="0" fontId="27" fillId="0" borderId="0" xfId="0" applyFont="1" applyFill="1" applyBorder="1">
      <alignment vertical="top"/>
    </xf>
    <xf numFmtId="0" fontId="6" fillId="0" borderId="0" xfId="0" applyFont="1" applyBorder="1" applyAlignment="1">
      <alignment horizontal="right" vertical="top"/>
    </xf>
    <xf numFmtId="0" fontId="27" fillId="0" borderId="0" xfId="0" quotePrefix="1" applyFont="1" applyBorder="1" applyAlignment="1">
      <alignment horizontal="right" vertical="top"/>
    </xf>
    <xf numFmtId="0" fontId="7" fillId="0" borderId="0" xfId="0" applyFont="1" applyFill="1" applyBorder="1" applyAlignment="1">
      <alignment horizontal="justify" wrapText="1"/>
    </xf>
    <xf numFmtId="0" fontId="7" fillId="0" borderId="0" xfId="0" applyFont="1" applyFill="1" applyBorder="1">
      <alignment vertical="top"/>
    </xf>
    <xf numFmtId="3" fontId="6" fillId="0" borderId="0" xfId="0" applyNumberFormat="1" applyFont="1" applyFill="1" applyBorder="1" applyAlignment="1">
      <alignment horizontal="right" wrapText="1"/>
    </xf>
    <xf numFmtId="0" fontId="9" fillId="0" borderId="0" xfId="0" applyFont="1" applyBorder="1" applyAlignment="1">
      <alignment horizontal="right" vertical="top"/>
    </xf>
    <xf numFmtId="0" fontId="6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>
      <alignment vertical="top"/>
    </xf>
    <xf numFmtId="0" fontId="6" fillId="0" borderId="0" xfId="0" applyFont="1" applyFill="1" applyBorder="1" applyAlignment="1">
      <alignment horizontal="justify" vertical="top" wrapText="1"/>
    </xf>
    <xf numFmtId="3" fontId="6" fillId="0" borderId="0" xfId="0" applyNumberFormat="1" applyFont="1" applyFill="1" applyBorder="1">
      <alignment vertical="top"/>
    </xf>
    <xf numFmtId="3" fontId="6" fillId="0" borderId="0" xfId="0" quotePrefix="1" applyNumberFormat="1" applyFont="1" applyFill="1" applyBorder="1" applyAlignment="1">
      <alignment horizontal="right"/>
    </xf>
    <xf numFmtId="0" fontId="27" fillId="0" borderId="0" xfId="0" applyFont="1" applyBorder="1" applyAlignment="1">
      <alignment vertical="top"/>
    </xf>
    <xf numFmtId="3" fontId="6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right" vertical="top" wrapText="1"/>
    </xf>
    <xf numFmtId="1" fontId="7" fillId="0" borderId="0" xfId="0" applyNumberFormat="1" applyFont="1" applyFill="1" applyBorder="1" applyAlignment="1">
      <alignment horizontal="right" vertical="top" wrapText="1"/>
    </xf>
    <xf numFmtId="3" fontId="7" fillId="0" borderId="0" xfId="0" applyNumberFormat="1" applyFont="1" applyFill="1" applyBorder="1">
      <alignment vertical="top"/>
    </xf>
    <xf numFmtId="3" fontId="11" fillId="0" borderId="0" xfId="0" applyNumberFormat="1" applyFont="1" applyFill="1" applyBorder="1" applyAlignment="1">
      <alignment horizontal="right" vertical="top"/>
    </xf>
    <xf numFmtId="3" fontId="12" fillId="0" borderId="0" xfId="0" applyNumberFormat="1" applyFont="1" applyFill="1" applyBorder="1" applyAlignment="1">
      <alignment horizontal="right" vertical="top"/>
    </xf>
    <xf numFmtId="3" fontId="15" fillId="0" borderId="0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Alignment="1">
      <alignment horizontal="center" vertical="top" wrapText="1"/>
    </xf>
    <xf numFmtId="0" fontId="8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/>
    <xf numFmtId="0" fontId="9" fillId="0" borderId="3" xfId="0" applyFont="1" applyFill="1" applyBorder="1" applyAlignment="1">
      <alignment vertical="center" wrapText="1"/>
    </xf>
    <xf numFmtId="0" fontId="9" fillId="0" borderId="1" xfId="0" quotePrefix="1" applyFont="1" applyFill="1" applyBorder="1" applyAlignment="1">
      <alignment vertical="top" wrapText="1"/>
    </xf>
    <xf numFmtId="0" fontId="17" fillId="0" borderId="0" xfId="0" applyFont="1" applyFill="1" applyAlignment="1"/>
    <xf numFmtId="0" fontId="17" fillId="0" borderId="0" xfId="0" applyFont="1" applyFill="1" applyBorder="1" applyAlignment="1"/>
    <xf numFmtId="0" fontId="23" fillId="0" borderId="0" xfId="0" applyFont="1" applyFill="1" applyBorder="1" applyAlignment="1"/>
    <xf numFmtId="0" fontId="7" fillId="0" borderId="1" xfId="0" applyFont="1" applyFill="1" applyBorder="1" applyAlignment="1">
      <alignment wrapText="1"/>
    </xf>
    <xf numFmtId="0" fontId="1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 wrapText="1"/>
    </xf>
    <xf numFmtId="0" fontId="6" fillId="0" borderId="0" xfId="0" quotePrefix="1" applyFont="1" applyFill="1" applyBorder="1" applyAlignment="1">
      <alignment horizontal="right" vertical="top"/>
    </xf>
    <xf numFmtId="0" fontId="9" fillId="0" borderId="1" xfId="0" applyFont="1" applyFill="1" applyBorder="1" applyAlignment="1">
      <alignment vertical="top" wrapText="1"/>
    </xf>
    <xf numFmtId="3" fontId="7" fillId="0" borderId="0" xfId="0" applyNumberFormat="1" applyFont="1" applyFill="1" applyAlignment="1">
      <alignment vertical="top"/>
    </xf>
    <xf numFmtId="3" fontId="9" fillId="0" borderId="0" xfId="0" applyNumberFormat="1" applyFont="1" applyFill="1" applyAlignment="1">
      <alignment vertical="top"/>
    </xf>
    <xf numFmtId="16" fontId="6" fillId="0" borderId="0" xfId="0" applyNumberFormat="1" applyFont="1" applyFill="1" applyAlignment="1">
      <alignment horizontal="left"/>
    </xf>
    <xf numFmtId="0" fontId="28" fillId="0" borderId="0" xfId="0" applyFont="1" applyFill="1" applyBorder="1" applyAlignment="1">
      <alignment vertical="center"/>
    </xf>
    <xf numFmtId="0" fontId="9" fillId="0" borderId="1" xfId="0" applyFont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0" borderId="3" xfId="0" applyFont="1" applyBorder="1" applyAlignment="1">
      <alignment horizontal="right" vertical="center" wrapText="1"/>
    </xf>
    <xf numFmtId="3" fontId="9" fillId="0" borderId="1" xfId="0" quotePrefix="1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top" wrapText="1"/>
    </xf>
    <xf numFmtId="1" fontId="17" fillId="0" borderId="2" xfId="0" quotePrefix="1" applyNumberFormat="1" applyFont="1" applyFill="1" applyBorder="1" applyAlignment="1">
      <alignment horizontal="right" vertical="center"/>
    </xf>
    <xf numFmtId="1" fontId="9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wrapText="1"/>
    </xf>
    <xf numFmtId="3" fontId="7" fillId="0" borderId="1" xfId="0" applyNumberFormat="1" applyFont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 wrapText="1"/>
    </xf>
    <xf numFmtId="3" fontId="5" fillId="0" borderId="0" xfId="0" applyNumberFormat="1" applyFont="1" applyFill="1" applyAlignment="1">
      <alignment horizontal="right" vertical="center" wrapText="1"/>
    </xf>
    <xf numFmtId="3" fontId="5" fillId="0" borderId="0" xfId="0" quotePrefix="1" applyNumberFormat="1" applyFont="1" applyFill="1" applyAlignment="1">
      <alignment horizontal="right" vertical="top" wrapText="1"/>
    </xf>
    <xf numFmtId="3" fontId="5" fillId="0" borderId="0" xfId="0" quotePrefix="1" applyNumberFormat="1" applyFont="1" applyFill="1" applyAlignment="1">
      <alignment horizontal="right" wrapText="1"/>
    </xf>
    <xf numFmtId="3" fontId="5" fillId="0" borderId="0" xfId="0" quotePrefix="1" applyNumberFormat="1" applyFont="1" applyFill="1" applyBorder="1" applyAlignment="1">
      <alignment horizontal="right" vertical="top" wrapText="1"/>
    </xf>
    <xf numFmtId="3" fontId="5" fillId="0" borderId="0" xfId="0" applyNumberFormat="1" applyFont="1" applyAlignment="1"/>
    <xf numFmtId="0" fontId="5" fillId="0" borderId="0" xfId="0" applyFont="1" applyFill="1" applyAlignment="1">
      <alignment vertical="top" wrapText="1"/>
    </xf>
    <xf numFmtId="3" fontId="5" fillId="0" borderId="0" xfId="0" applyNumberFormat="1" applyFont="1" applyFill="1" applyAlignment="1">
      <alignment horizontal="right" wrapText="1"/>
    </xf>
    <xf numFmtId="3" fontId="5" fillId="0" borderId="1" xfId="0" applyNumberFormat="1" applyFont="1" applyFill="1" applyBorder="1" applyAlignment="1">
      <alignment horizontal="right" vertical="top" wrapText="1"/>
    </xf>
    <xf numFmtId="3" fontId="5" fillId="0" borderId="0" xfId="0" applyNumberFormat="1" applyFont="1" applyBorder="1" applyAlignment="1"/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horizontal="justify" vertical="top" wrapText="1"/>
    </xf>
    <xf numFmtId="3" fontId="5" fillId="0" borderId="0" xfId="0" applyNumberFormat="1" applyFont="1" applyAlignment="1">
      <alignment vertical="top"/>
    </xf>
    <xf numFmtId="0" fontId="36" fillId="0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5" fillId="0" borderId="0" xfId="0" applyNumberFormat="1" applyFont="1" applyBorder="1" applyAlignment="1">
      <alignment horizontal="right" vertical="top" wrapText="1"/>
    </xf>
    <xf numFmtId="0" fontId="5" fillId="0" borderId="0" xfId="0" applyFont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/>
    <xf numFmtId="3" fontId="5" fillId="0" borderId="0" xfId="0" applyNumberFormat="1" applyFont="1" applyAlignment="1">
      <alignment horizontal="right" vertical="top" wrapText="1"/>
    </xf>
    <xf numFmtId="3" fontId="5" fillId="0" borderId="0" xfId="0" applyNumberFormat="1" applyFont="1" applyFill="1" applyAlignment="1">
      <alignment horizontal="right" vertical="center"/>
    </xf>
    <xf numFmtId="3" fontId="5" fillId="0" borderId="0" xfId="0" quotePrefix="1" applyNumberFormat="1" applyFont="1" applyFill="1" applyAlignment="1">
      <alignment horizontal="right" vertical="center" wrapText="1"/>
    </xf>
    <xf numFmtId="0" fontId="10" fillId="0" borderId="0" xfId="1" applyFill="1" applyBorder="1" applyAlignment="1" applyProtection="1">
      <alignment horizontal="left" vertical="center" wrapText="1"/>
    </xf>
    <xf numFmtId="0" fontId="10" fillId="0" borderId="0" xfId="1" applyAlignment="1" applyProtection="1">
      <alignment horizontal="left"/>
    </xf>
    <xf numFmtId="0" fontId="37" fillId="0" borderId="0" xfId="0" applyFont="1" applyFill="1" applyAlignment="1"/>
    <xf numFmtId="0" fontId="37" fillId="0" borderId="0" xfId="0" applyFont="1" applyAlignment="1"/>
    <xf numFmtId="0" fontId="5" fillId="4" borderId="5" xfId="0" applyFont="1" applyFill="1" applyBorder="1" applyAlignment="1">
      <alignment vertical="top" wrapText="1"/>
    </xf>
    <xf numFmtId="0" fontId="7" fillId="4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0" borderId="0" xfId="2"/>
    <xf numFmtId="0" fontId="30" fillId="0" borderId="0" xfId="2" applyFont="1"/>
    <xf numFmtId="0" fontId="31" fillId="0" borderId="0" xfId="2" applyFont="1"/>
    <xf numFmtId="0" fontId="32" fillId="0" borderId="0" xfId="2" applyFont="1"/>
    <xf numFmtId="0" fontId="7" fillId="0" borderId="0" xfId="2" applyFont="1"/>
    <xf numFmtId="0" fontId="33" fillId="0" borderId="0" xfId="2" applyFont="1"/>
    <xf numFmtId="0" fontId="5" fillId="0" borderId="0" xfId="2" applyFont="1" applyAlignment="1">
      <alignment horizontal="left"/>
    </xf>
    <xf numFmtId="0" fontId="5" fillId="0" borderId="0" xfId="0" applyFont="1" applyFill="1" applyBorder="1" applyAlignment="1">
      <alignment vertical="top" wrapText="1"/>
    </xf>
    <xf numFmtId="0" fontId="5" fillId="3" borderId="0" xfId="0" applyFont="1" applyFill="1" applyAlignment="1"/>
    <xf numFmtId="3" fontId="9" fillId="0" borderId="1" xfId="0" applyNumberFormat="1" applyFont="1" applyFill="1" applyBorder="1" applyAlignment="1"/>
    <xf numFmtId="0" fontId="5" fillId="0" borderId="0" xfId="2" applyAlignment="1">
      <alignment horizontal="right"/>
    </xf>
    <xf numFmtId="0" fontId="7" fillId="0" borderId="1" xfId="2" applyFont="1" applyBorder="1" applyAlignment="1">
      <alignment horizontal="right"/>
    </xf>
    <xf numFmtId="0" fontId="8" fillId="0" borderId="1" xfId="0" applyFont="1" applyFill="1" applyBorder="1" applyAlignment="1"/>
    <xf numFmtId="0" fontId="10" fillId="0" borderId="0" xfId="1" applyProtection="1">
      <alignment vertical="top"/>
    </xf>
    <xf numFmtId="0" fontId="8" fillId="0" borderId="6" xfId="0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0" fontId="7" fillId="0" borderId="0" xfId="0" applyFont="1" applyFill="1" applyAlignment="1"/>
    <xf numFmtId="0" fontId="8" fillId="0" borderId="1" xfId="0" applyFont="1" applyFill="1" applyBorder="1" applyAlignment="1"/>
    <xf numFmtId="0" fontId="9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top"/>
    </xf>
    <xf numFmtId="3" fontId="9" fillId="0" borderId="0" xfId="0" applyNumberFormat="1" applyFont="1" applyFill="1" applyBorder="1" applyAlignment="1"/>
    <xf numFmtId="3" fontId="9" fillId="0" borderId="0" xfId="0" applyNumberFormat="1" applyFont="1" applyFill="1" applyBorder="1" applyAlignment="1">
      <alignment vertical="top"/>
    </xf>
    <xf numFmtId="3" fontId="7" fillId="0" borderId="0" xfId="0" applyNumberFormat="1" applyFont="1" applyFill="1" applyBorder="1" applyAlignment="1"/>
    <xf numFmtId="0" fontId="9" fillId="0" borderId="2" xfId="0" applyFont="1" applyBorder="1" applyAlignment="1">
      <alignment horizontal="right" vertical="top" wrapText="1"/>
    </xf>
    <xf numFmtId="0" fontId="5" fillId="0" borderId="0" xfId="0" applyFont="1" applyBorder="1" applyAlignment="1">
      <alignment vertical="top" wrapText="1"/>
    </xf>
    <xf numFmtId="3" fontId="5" fillId="0" borderId="0" xfId="0" applyNumberFormat="1" applyFont="1">
      <alignment vertical="top"/>
    </xf>
    <xf numFmtId="3" fontId="5" fillId="0" borderId="0" xfId="0" quotePrefix="1" applyNumberFormat="1" applyFont="1" applyAlignment="1">
      <alignment horizontal="right" vertical="top"/>
    </xf>
    <xf numFmtId="0" fontId="17" fillId="0" borderId="0" xfId="0" applyFont="1" applyFill="1">
      <alignment vertical="top"/>
    </xf>
    <xf numFmtId="0" fontId="6" fillId="0" borderId="0" xfId="0" applyFont="1" applyFill="1" applyBorder="1" applyAlignment="1"/>
    <xf numFmtId="0" fontId="9" fillId="0" borderId="1" xfId="0" applyFont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top" wrapText="1"/>
    </xf>
    <xf numFmtId="3" fontId="5" fillId="0" borderId="0" xfId="0" applyNumberFormat="1" applyFont="1" applyAlignment="1">
      <alignment vertical="center" wrapText="1"/>
    </xf>
    <xf numFmtId="0" fontId="6" fillId="0" borderId="2" xfId="0" applyFont="1" applyFill="1" applyBorder="1" applyAlignment="1"/>
    <xf numFmtId="3" fontId="0" fillId="0" borderId="0" xfId="0" applyNumberFormat="1" applyAlignment="1"/>
    <xf numFmtId="3" fontId="5" fillId="0" borderId="0" xfId="2" applyNumberFormat="1" applyAlignment="1">
      <alignment horizontal="right"/>
    </xf>
    <xf numFmtId="0" fontId="5" fillId="0" borderId="0" xfId="0" applyFont="1" applyFill="1">
      <alignment vertical="top"/>
    </xf>
    <xf numFmtId="3" fontId="5" fillId="0" borderId="0" xfId="0" applyNumberFormat="1" applyFont="1" applyBorder="1" applyAlignment="1">
      <alignment horizontal="right" vertical="center" wrapText="1"/>
    </xf>
    <xf numFmtId="0" fontId="0" fillId="0" borderId="4" xfId="0" applyFill="1" applyBorder="1" applyAlignment="1">
      <alignment vertical="center"/>
    </xf>
    <xf numFmtId="3" fontId="5" fillId="0" borderId="0" xfId="0" applyNumberFormat="1" applyFont="1" applyFill="1" applyBorder="1">
      <alignment vertical="top"/>
    </xf>
    <xf numFmtId="3" fontId="5" fillId="0" borderId="0" xfId="0" quotePrefix="1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vertical="top"/>
    </xf>
    <xf numFmtId="0" fontId="8" fillId="0" borderId="0" xfId="0" applyFont="1" applyBorder="1" applyAlignment="1"/>
    <xf numFmtId="0" fontId="7" fillId="0" borderId="0" xfId="0" applyFont="1" applyFill="1" applyAlignment="1"/>
    <xf numFmtId="0" fontId="9" fillId="0" borderId="0" xfId="0" applyFont="1" applyFill="1" applyAlignment="1"/>
    <xf numFmtId="0" fontId="9" fillId="0" borderId="7" xfId="0" applyFont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0" fontId="9" fillId="0" borderId="0" xfId="0" applyFont="1" applyAlignment="1"/>
    <xf numFmtId="3" fontId="28" fillId="0" borderId="0" xfId="0" applyNumberFormat="1" applyFont="1" applyBorder="1" applyAlignment="1">
      <alignment horizontal="right" wrapText="1"/>
    </xf>
    <xf numFmtId="3" fontId="28" fillId="0" borderId="0" xfId="0" applyNumberFormat="1" applyFont="1" applyFill="1" applyBorder="1" applyAlignment="1">
      <alignment horizontal="right" wrapText="1"/>
    </xf>
    <xf numFmtId="0" fontId="9" fillId="0" borderId="0" xfId="0" applyFont="1" applyBorder="1" applyAlignment="1">
      <alignment vertical="top"/>
    </xf>
    <xf numFmtId="0" fontId="9" fillId="0" borderId="0" xfId="0" applyFont="1" applyFill="1" applyAlignment="1"/>
    <xf numFmtId="0" fontId="9" fillId="0" borderId="2" xfId="0" applyFont="1" applyFill="1" applyBorder="1" applyAlignment="1">
      <alignment horizontal="right" vertical="top" wrapText="1"/>
    </xf>
    <xf numFmtId="0" fontId="9" fillId="0" borderId="0" xfId="0" applyFont="1" applyFill="1" applyAlignment="1"/>
    <xf numFmtId="0" fontId="17" fillId="0" borderId="0" xfId="0" applyFont="1" applyFill="1" applyAlignment="1"/>
    <xf numFmtId="0" fontId="5" fillId="0" borderId="7" xfId="0" applyFont="1" applyBorder="1" applyAlignment="1">
      <alignment vertical="top" wrapText="1"/>
    </xf>
    <xf numFmtId="0" fontId="5" fillId="0" borderId="0" xfId="0" quotePrefix="1" applyFont="1" applyFill="1" applyAlignment="1">
      <alignment vertical="top" wrapText="1"/>
    </xf>
    <xf numFmtId="0" fontId="5" fillId="0" borderId="0" xfId="0" applyFont="1" applyAlignment="1">
      <alignment horizontal="right"/>
    </xf>
    <xf numFmtId="0" fontId="5" fillId="0" borderId="0" xfId="0" quotePrefix="1" applyFont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3" fontId="7" fillId="0" borderId="7" xfId="0" applyNumberFormat="1" applyFont="1" applyFill="1" applyBorder="1" applyAlignment="1">
      <alignment vertical="top"/>
    </xf>
    <xf numFmtId="0" fontId="8" fillId="2" borderId="0" xfId="0" applyFont="1" applyFill="1" applyBorder="1" applyAlignment="1">
      <alignment horizontal="left" vertical="center"/>
    </xf>
    <xf numFmtId="0" fontId="39" fillId="2" borderId="0" xfId="1" applyFont="1" applyFill="1" applyBorder="1" applyAlignment="1" applyProtection="1">
      <alignment vertical="center"/>
    </xf>
    <xf numFmtId="0" fontId="39" fillId="2" borderId="0" xfId="1" applyFont="1" applyFill="1" applyBorder="1" applyAlignment="1" applyProtection="1">
      <alignment horizontal="left" vertical="center"/>
    </xf>
    <xf numFmtId="0" fontId="39" fillId="0" borderId="0" xfId="1" applyFont="1" applyProtection="1">
      <alignment vertical="top"/>
    </xf>
    <xf numFmtId="0" fontId="40" fillId="0" borderId="0" xfId="0" applyFont="1">
      <alignment vertical="top"/>
    </xf>
    <xf numFmtId="0" fontId="40" fillId="2" borderId="0" xfId="1" applyFont="1" applyFill="1" applyBorder="1" applyAlignment="1" applyProtection="1">
      <alignment vertical="center"/>
    </xf>
    <xf numFmtId="3" fontId="10" fillId="0" borderId="0" xfId="1" applyNumberFormat="1" applyFill="1" applyAlignment="1" applyProtection="1">
      <alignment horizontal="left" vertical="top"/>
    </xf>
    <xf numFmtId="0" fontId="40" fillId="2" borderId="0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/>
    <xf numFmtId="0" fontId="17" fillId="0" borderId="8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>
      <alignment vertical="top"/>
    </xf>
    <xf numFmtId="3" fontId="7" fillId="0" borderId="0" xfId="0" applyNumberFormat="1" applyFont="1" applyFill="1" applyAlignment="1"/>
    <xf numFmtId="3" fontId="5" fillId="0" borderId="1" xfId="0" quotePrefix="1" applyNumberFormat="1" applyFont="1" applyBorder="1" applyAlignment="1">
      <alignment vertical="top" wrapText="1"/>
    </xf>
    <xf numFmtId="0" fontId="9" fillId="0" borderId="0" xfId="0" applyFont="1" applyFill="1" applyAlignment="1"/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/>
    </xf>
    <xf numFmtId="1" fontId="9" fillId="0" borderId="2" xfId="0" applyNumberFormat="1" applyFont="1" applyBorder="1" applyAlignment="1">
      <alignment horizontal="right" vertical="center" wrapText="1"/>
    </xf>
    <xf numFmtId="0" fontId="8" fillId="0" borderId="0" xfId="0" applyFont="1" applyFill="1" applyBorder="1" applyAlignment="1"/>
    <xf numFmtId="0" fontId="17" fillId="0" borderId="0" xfId="0" applyFont="1" applyFill="1" applyAlignment="1"/>
    <xf numFmtId="0" fontId="18" fillId="0" borderId="1" xfId="0" applyFont="1" applyFill="1" applyBorder="1" applyAlignment="1"/>
    <xf numFmtId="1" fontId="9" fillId="0" borderId="1" xfId="0" applyNumberFormat="1" applyFont="1" applyBorder="1" applyAlignment="1">
      <alignment horizontal="right" vertical="center"/>
    </xf>
    <xf numFmtId="1" fontId="9" fillId="0" borderId="2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top"/>
    </xf>
    <xf numFmtId="3" fontId="9" fillId="0" borderId="0" xfId="0" applyNumberFormat="1" applyFont="1" applyAlignment="1">
      <alignment horizontal="right" vertical="top"/>
    </xf>
    <xf numFmtId="3" fontId="9" fillId="0" borderId="0" xfId="0" quotePrefix="1" applyNumberFormat="1" applyFont="1" applyAlignment="1">
      <alignment horizontal="right" vertical="top"/>
    </xf>
    <xf numFmtId="3" fontId="9" fillId="0" borderId="1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right" vertical="center"/>
    </xf>
    <xf numFmtId="3" fontId="5" fillId="0" borderId="2" xfId="0" quotePrefix="1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3" fontId="5" fillId="0" borderId="0" xfId="0" quotePrefix="1" applyNumberFormat="1" applyFont="1" applyAlignment="1">
      <alignment horizontal="right" vertical="top" wrapText="1"/>
    </xf>
    <xf numFmtId="3" fontId="9" fillId="0" borderId="0" xfId="0" applyNumberFormat="1" applyFont="1" applyAlignment="1">
      <alignment horizontal="right" vertical="top" wrapText="1"/>
    </xf>
    <xf numFmtId="3" fontId="9" fillId="0" borderId="0" xfId="0" applyNumberFormat="1" applyFont="1" applyAlignment="1"/>
    <xf numFmtId="3" fontId="9" fillId="0" borderId="0" xfId="0" quotePrefix="1" applyNumberFormat="1" applyFont="1" applyAlignment="1">
      <alignment horizontal="right" vertical="top" wrapText="1"/>
    </xf>
    <xf numFmtId="3" fontId="14" fillId="0" borderId="0" xfId="0" applyNumberFormat="1" applyFont="1" applyAlignment="1"/>
    <xf numFmtId="0" fontId="5" fillId="0" borderId="0" xfId="0" applyFont="1" applyBorder="1" applyAlignment="1"/>
    <xf numFmtId="3" fontId="5" fillId="0" borderId="0" xfId="0" applyNumberFormat="1" applyFont="1" applyFill="1" applyAlignment="1">
      <alignment horizontal="right" vertical="top" wrapText="1"/>
    </xf>
    <xf numFmtId="0" fontId="0" fillId="0" borderId="0" xfId="0" applyFill="1" applyAlignment="1"/>
    <xf numFmtId="0" fontId="14" fillId="0" borderId="0" xfId="0" applyFont="1" applyFill="1" applyAlignment="1"/>
    <xf numFmtId="0" fontId="9" fillId="0" borderId="0" xfId="0" applyFont="1" applyFill="1" applyAlignment="1"/>
    <xf numFmtId="0" fontId="8" fillId="0" borderId="1" xfId="0" applyFont="1" applyFill="1" applyBorder="1" applyAlignment="1"/>
    <xf numFmtId="0" fontId="17" fillId="0" borderId="0" xfId="0" applyFont="1" applyFill="1" applyBorder="1" applyAlignment="1">
      <alignment vertical="top"/>
    </xf>
    <xf numFmtId="3" fontId="7" fillId="0" borderId="1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/>
    <xf numFmtId="3" fontId="7" fillId="0" borderId="0" xfId="0" applyNumberFormat="1" applyFont="1" applyFill="1" applyAlignment="1">
      <alignment horizontal="right" vertical="top" wrapText="1"/>
    </xf>
    <xf numFmtId="0" fontId="11" fillId="0" borderId="0" xfId="0" applyFont="1" applyFill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3" fontId="7" fillId="0" borderId="1" xfId="0" applyNumberFormat="1" applyFont="1" applyFill="1" applyBorder="1" applyAlignment="1">
      <alignment horizontal="right" vertical="center"/>
    </xf>
    <xf numFmtId="0" fontId="22" fillId="0" borderId="0" xfId="0" applyFont="1" applyFill="1" applyAlignment="1"/>
    <xf numFmtId="3" fontId="11" fillId="0" borderId="0" xfId="0" applyNumberFormat="1" applyFont="1" applyFill="1" applyAlignment="1">
      <alignment horizontal="right" vertical="top"/>
    </xf>
    <xf numFmtId="3" fontId="12" fillId="0" borderId="0" xfId="0" applyNumberFormat="1" applyFont="1" applyFill="1" applyAlignment="1">
      <alignment horizontal="right" vertical="top"/>
    </xf>
    <xf numFmtId="3" fontId="15" fillId="0" borderId="1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/>
    <xf numFmtId="0" fontId="9" fillId="0" borderId="1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/>
    <xf numFmtId="0" fontId="9" fillId="0" borderId="2" xfId="0" applyFont="1" applyFill="1" applyBorder="1" applyAlignment="1">
      <alignment horizontal="right" vertical="center" wrapText="1"/>
    </xf>
    <xf numFmtId="3" fontId="15" fillId="0" borderId="0" xfId="0" applyNumberFormat="1" applyFont="1" applyFill="1" applyAlignment="1">
      <alignment horizontal="right" vertical="top"/>
    </xf>
    <xf numFmtId="0" fontId="24" fillId="0" borderId="0" xfId="0" applyFont="1" applyFill="1" applyBorder="1" applyAlignment="1">
      <alignment horizontal="right" vertical="center" wrapText="1"/>
    </xf>
    <xf numFmtId="3" fontId="22" fillId="0" borderId="0" xfId="0" applyNumberFormat="1" applyFont="1" applyFill="1" applyBorder="1" applyAlignment="1">
      <alignment horizontal="right" vertical="top" wrapText="1"/>
    </xf>
    <xf numFmtId="0" fontId="22" fillId="0" borderId="0" xfId="0" applyFont="1" applyFill="1" applyBorder="1" applyAlignment="1">
      <alignment horizontal="right" vertical="top" wrapText="1"/>
    </xf>
    <xf numFmtId="3" fontId="26" fillId="0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1" fontId="17" fillId="0" borderId="1" xfId="0" quotePrefix="1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top"/>
    </xf>
    <xf numFmtId="1" fontId="5" fillId="2" borderId="0" xfId="0" applyNumberFormat="1" applyFont="1" applyFill="1" applyBorder="1" applyAlignment="1">
      <alignment horizontal="right" vertical="top" wrapText="1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top" wrapText="1"/>
    </xf>
    <xf numFmtId="1" fontId="9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wrapText="1"/>
    </xf>
    <xf numFmtId="3" fontId="7" fillId="0" borderId="1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0" fontId="5" fillId="3" borderId="0" xfId="0" applyFont="1" applyFill="1" applyBorder="1" applyAlignment="1">
      <alignment horizontal="right" vertical="top"/>
    </xf>
    <xf numFmtId="3" fontId="5" fillId="0" borderId="0" xfId="0" applyNumberFormat="1" applyFont="1" applyAlignment="1">
      <alignment horizontal="right" vertical="top" wrapText="1"/>
    </xf>
    <xf numFmtId="3" fontId="5" fillId="0" borderId="0" xfId="0" applyNumberFormat="1" applyFont="1" applyFill="1" applyAlignment="1">
      <alignment horizontal="right" vertical="center"/>
    </xf>
    <xf numFmtId="0" fontId="9" fillId="0" borderId="2" xfId="0" applyFont="1" applyBorder="1" applyAlignment="1">
      <alignment horizontal="right" vertical="center" wrapText="1"/>
    </xf>
    <xf numFmtId="0" fontId="5" fillId="2" borderId="8" xfId="0" applyFont="1" applyFill="1" applyBorder="1" applyAlignment="1">
      <alignment horizontal="left"/>
    </xf>
    <xf numFmtId="0" fontId="5" fillId="2" borderId="8" xfId="0" applyFont="1" applyFill="1" applyBorder="1" applyAlignment="1"/>
    <xf numFmtId="0" fontId="0" fillId="2" borderId="1" xfId="0" applyFill="1" applyBorder="1" applyAlignment="1">
      <alignment horizontal="left"/>
    </xf>
    <xf numFmtId="0" fontId="9" fillId="0" borderId="2" xfId="0" applyFont="1" applyBorder="1" applyAlignment="1">
      <alignment horizontal="right" vertical="center"/>
    </xf>
    <xf numFmtId="3" fontId="28" fillId="0" borderId="0" xfId="0" applyNumberFormat="1" applyFont="1" applyBorder="1" applyAlignment="1">
      <alignment horizontal="right" wrapText="1"/>
    </xf>
    <xf numFmtId="3" fontId="5" fillId="0" borderId="9" xfId="0" applyNumberFormat="1" applyFont="1" applyBorder="1" applyAlignment="1">
      <alignment horizontal="right" vertical="top" wrapText="1"/>
    </xf>
    <xf numFmtId="0" fontId="18" fillId="0" borderId="1" xfId="0" applyFont="1" applyFill="1" applyBorder="1" applyAlignment="1"/>
    <xf numFmtId="0" fontId="5" fillId="0" borderId="0" xfId="2" applyFill="1"/>
    <xf numFmtId="0" fontId="9" fillId="0" borderId="2" xfId="0" quotePrefix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7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13" fillId="0" borderId="0" xfId="0" applyFont="1" applyFill="1" applyAlignment="1"/>
    <xf numFmtId="3" fontId="9" fillId="0" borderId="0" xfId="0" applyNumberFormat="1" applyFont="1" applyFill="1" applyAlignment="1">
      <alignment horizontal="right" vertical="top" wrapText="1"/>
    </xf>
    <xf numFmtId="0" fontId="9" fillId="0" borderId="0" xfId="0" applyFont="1" applyFill="1" applyAlignment="1"/>
    <xf numFmtId="3" fontId="7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3" fontId="9" fillId="0" borderId="0" xfId="0" quotePrefix="1" applyNumberFormat="1" applyFont="1" applyFill="1" applyAlignment="1">
      <alignment horizontal="right" vertical="top" wrapText="1"/>
    </xf>
    <xf numFmtId="3" fontId="9" fillId="0" borderId="1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vertical="top"/>
    </xf>
    <xf numFmtId="0" fontId="9" fillId="0" borderId="2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>
      <alignment vertical="top"/>
    </xf>
    <xf numFmtId="0" fontId="17" fillId="0" borderId="0" xfId="0" applyFont="1">
      <alignment vertical="top"/>
    </xf>
    <xf numFmtId="0" fontId="8" fillId="0" borderId="1" xfId="0" applyFont="1" applyFill="1" applyBorder="1" applyAlignment="1">
      <alignment vertical="center"/>
    </xf>
    <xf numFmtId="0" fontId="5" fillId="0" borderId="0" xfId="2" applyAlignment="1">
      <alignment horizontal="right"/>
    </xf>
    <xf numFmtId="0" fontId="7" fillId="0" borderId="1" xfId="0" applyFont="1" applyBorder="1" applyAlignment="1">
      <alignment vertical="top" wrapText="1"/>
    </xf>
    <xf numFmtId="3" fontId="7" fillId="0" borderId="0" xfId="0" applyNumberFormat="1" applyFont="1" applyFill="1" applyBorder="1" applyAlignment="1">
      <alignment horizontal="right" vertical="top" wrapText="1"/>
    </xf>
    <xf numFmtId="0" fontId="9" fillId="0" borderId="2" xfId="0" applyFont="1" applyBorder="1" applyAlignment="1">
      <alignment horizontal="right" vertical="center" wrapText="1"/>
    </xf>
    <xf numFmtId="0" fontId="9" fillId="0" borderId="0" xfId="0" applyFont="1">
      <alignment vertical="top"/>
    </xf>
    <xf numFmtId="0" fontId="5" fillId="0" borderId="0" xfId="0" quotePrefix="1" applyFont="1" applyFill="1" applyBorder="1" applyAlignment="1">
      <alignment vertical="top"/>
    </xf>
    <xf numFmtId="3" fontId="9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horizontal="right" vertical="center" wrapText="1"/>
    </xf>
    <xf numFmtId="3" fontId="28" fillId="0" borderId="1" xfId="0" applyNumberFormat="1" applyFont="1" applyBorder="1" applyAlignment="1">
      <alignment horizontal="right" vertical="center" wrapText="1"/>
    </xf>
    <xf numFmtId="0" fontId="9" fillId="0" borderId="0" xfId="0" applyFont="1" applyFill="1" applyAlignment="1"/>
    <xf numFmtId="0" fontId="0" fillId="2" borderId="1" xfId="0" applyFill="1" applyBorder="1" applyAlignment="1">
      <alignment horizontal="right"/>
    </xf>
    <xf numFmtId="0" fontId="9" fillId="0" borderId="0" xfId="0" applyFont="1" applyFill="1" applyBorder="1" applyAlignment="1">
      <alignment vertical="top"/>
    </xf>
    <xf numFmtId="3" fontId="7" fillId="0" borderId="7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9" fillId="0" borderId="0" xfId="0" quotePrefix="1" applyFont="1">
      <alignment vertical="top"/>
    </xf>
    <xf numFmtId="0" fontId="9" fillId="0" borderId="1" xfId="0" quotePrefix="1" applyFont="1" applyBorder="1">
      <alignment vertical="top"/>
    </xf>
    <xf numFmtId="3" fontId="7" fillId="0" borderId="0" xfId="0" applyNumberFormat="1" applyFont="1" applyAlignment="1">
      <alignment horizontal="right" vertical="top" wrapText="1"/>
    </xf>
    <xf numFmtId="0" fontId="5" fillId="0" borderId="0" xfId="0" applyFont="1">
      <alignment vertical="top"/>
    </xf>
    <xf numFmtId="0" fontId="29" fillId="5" borderId="0" xfId="2" applyFont="1" applyFill="1" applyAlignment="1">
      <alignment vertical="center"/>
    </xf>
    <xf numFmtId="0" fontId="5" fillId="0" borderId="0" xfId="2" applyAlignment="1">
      <alignment vertical="center"/>
    </xf>
    <xf numFmtId="0" fontId="5" fillId="0" borderId="0" xfId="2" applyAlignment="1"/>
    <xf numFmtId="0" fontId="5" fillId="0" borderId="0" xfId="0" applyFont="1" applyFill="1" applyAlignment="1">
      <alignment horizontal="left" wrapText="1"/>
    </xf>
    <xf numFmtId="0" fontId="17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top" wrapText="1"/>
    </xf>
    <xf numFmtId="0" fontId="9" fillId="0" borderId="0" xfId="0" applyFont="1" applyFill="1" applyAlignment="1"/>
    <xf numFmtId="16" fontId="9" fillId="0" borderId="2" xfId="0" quotePrefix="1" applyNumberFormat="1" applyFont="1" applyBorder="1" applyAlignment="1">
      <alignment horizontal="left" vertical="center" wrapText="1"/>
    </xf>
    <xf numFmtId="16" fontId="9" fillId="0" borderId="0" xfId="0" quotePrefix="1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9" fillId="0" borderId="0" xfId="0" quotePrefix="1" applyFont="1" applyBorder="1" applyAlignment="1">
      <alignment vertical="center"/>
    </xf>
    <xf numFmtId="0" fontId="37" fillId="0" borderId="0" xfId="0" applyFont="1" applyFill="1" applyAlignment="1"/>
    <xf numFmtId="0" fontId="38" fillId="0" borderId="0" xfId="0" applyFont="1" applyFill="1" applyAlignment="1"/>
    <xf numFmtId="0" fontId="8" fillId="0" borderId="0" xfId="0" applyFont="1" applyFill="1" applyBorder="1" applyAlignment="1"/>
    <xf numFmtId="0" fontId="18" fillId="0" borderId="0" xfId="0" applyFont="1" applyFill="1" applyBorder="1" applyAlignment="1"/>
    <xf numFmtId="0" fontId="8" fillId="0" borderId="1" xfId="0" applyFont="1" applyFill="1" applyBorder="1" applyAlignment="1"/>
    <xf numFmtId="0" fontId="18" fillId="0" borderId="1" xfId="0" applyFont="1" applyFill="1" applyBorder="1" applyAlignment="1"/>
    <xf numFmtId="0" fontId="9" fillId="0" borderId="0" xfId="0" applyFont="1" applyBorder="1" applyAlignment="1">
      <alignment horizontal="justify" vertical="center"/>
    </xf>
    <xf numFmtId="0" fontId="18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9" fillId="0" borderId="4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 wrapText="1"/>
    </xf>
    <xf numFmtId="0" fontId="9" fillId="0" borderId="0" xfId="0" quotePrefix="1" applyFont="1" applyFill="1" applyBorder="1" applyAlignment="1">
      <alignment vertical="center"/>
    </xf>
    <xf numFmtId="0" fontId="9" fillId="0" borderId="1" xfId="0" applyFont="1" applyFill="1" applyBorder="1" applyAlignment="1">
      <alignment horizontal="justify" vertical="center"/>
    </xf>
    <xf numFmtId="0" fontId="18" fillId="0" borderId="1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7" fillId="0" borderId="4" xfId="0" applyFont="1" applyFill="1" applyBorder="1" applyAlignment="1"/>
    <xf numFmtId="0" fontId="17" fillId="0" borderId="9" xfId="0" applyFont="1" applyFill="1" applyBorder="1" applyAlignment="1"/>
    <xf numFmtId="0" fontId="8" fillId="0" borderId="4" xfId="0" applyFont="1" applyFill="1" applyBorder="1" applyAlignment="1"/>
    <xf numFmtId="0" fontId="9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/>
    </xf>
    <xf numFmtId="16" fontId="9" fillId="0" borderId="4" xfId="0" quotePrefix="1" applyNumberFormat="1" applyFont="1" applyFill="1" applyBorder="1" applyAlignment="1">
      <alignment horizontal="right" vertical="center"/>
    </xf>
    <xf numFmtId="16" fontId="9" fillId="0" borderId="1" xfId="0" quotePrefix="1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Border="1" applyAlignment="1"/>
    <xf numFmtId="16" fontId="9" fillId="0" borderId="0" xfId="0" quotePrefix="1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16" fontId="9" fillId="0" borderId="4" xfId="0" quotePrefix="1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16" fontId="9" fillId="0" borderId="0" xfId="0" quotePrefix="1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justify" wrapText="1"/>
    </xf>
    <xf numFmtId="0" fontId="9" fillId="0" borderId="0" xfId="0" applyFont="1" applyBorder="1" applyAlignment="1">
      <alignment horizontal="justify" vertical="center" wrapText="1"/>
    </xf>
    <xf numFmtId="0" fontId="6" fillId="0" borderId="0" xfId="0" applyFont="1" applyAlignment="1">
      <alignment horizontal="justify" wrapText="1"/>
    </xf>
    <xf numFmtId="16" fontId="9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justify" wrapText="1"/>
    </xf>
    <xf numFmtId="0" fontId="37" fillId="0" borderId="0" xfId="0" applyFont="1" applyAlignment="1"/>
    <xf numFmtId="0" fontId="38" fillId="0" borderId="0" xfId="0" applyFont="1" applyAlignment="1"/>
    <xf numFmtId="0" fontId="9" fillId="0" borderId="0" xfId="0" applyFont="1" applyBorder="1" applyAlignment="1">
      <alignment horizontal="justify" wrapText="1"/>
    </xf>
    <xf numFmtId="0" fontId="9" fillId="0" borderId="2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16" fontId="9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justify" wrapText="1"/>
    </xf>
    <xf numFmtId="0" fontId="5" fillId="0" borderId="0" xfId="0" applyFont="1" applyAlignment="1">
      <alignment horizontal="justify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right" vertical="center" wrapText="1"/>
    </xf>
    <xf numFmtId="16" fontId="9" fillId="0" borderId="0" xfId="0" quotePrefix="1" applyNumberFormat="1" applyFont="1" applyFill="1" applyBorder="1" applyAlignment="1">
      <alignment horizontal="right" vertical="center" wrapText="1"/>
    </xf>
    <xf numFmtId="16" fontId="9" fillId="0" borderId="0" xfId="0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/>
    <xf numFmtId="0" fontId="9" fillId="0" borderId="2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justify" vertical="center" wrapText="1"/>
    </xf>
    <xf numFmtId="16" fontId="9" fillId="0" borderId="4" xfId="0" quotePrefix="1" applyNumberFormat="1" applyFont="1" applyFill="1" applyBorder="1" applyAlignment="1">
      <alignment horizontal="right" vertical="center" wrapText="1"/>
    </xf>
    <xf numFmtId="16" fontId="9" fillId="0" borderId="1" xfId="0" quotePrefix="1" applyNumberFormat="1" applyFont="1" applyFill="1" applyBorder="1" applyAlignment="1">
      <alignment horizontal="right" vertical="center" wrapText="1"/>
    </xf>
    <xf numFmtId="0" fontId="27" fillId="0" borderId="0" xfId="0" applyFont="1" applyFill="1" applyBorder="1" applyAlignment="1"/>
    <xf numFmtId="0" fontId="9" fillId="0" borderId="2" xfId="0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horizontal="right" vertical="top" wrapText="1"/>
    </xf>
    <xf numFmtId="0" fontId="17" fillId="0" borderId="0" xfId="0" applyFont="1" applyFill="1" applyAlignment="1"/>
  </cellXfs>
  <cellStyles count="17">
    <cellStyle name="Hyperlä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3 2" xfId="6" xr:uid="{A7B1CC8C-42C1-4572-B038-48DB0539BBEE}"/>
    <cellStyle name="Normal 3 2 2" xfId="8" xr:uid="{43110D5F-E125-4FD0-BE89-43FA5EB1646B}"/>
    <cellStyle name="Normal 3 2 2 2" xfId="14" xr:uid="{90AA15C7-C4A6-4FED-9952-6C64CC2A4FF0}"/>
    <cellStyle name="Normal 3 2 3" xfId="12" xr:uid="{866883D8-6A54-44B0-9547-3E250AD366A5}"/>
    <cellStyle name="Normal 3 3" xfId="9" xr:uid="{876C1EBA-62D8-48EF-A8F8-9EB4357278D9}"/>
    <cellStyle name="Normal 3 3 2" xfId="15" xr:uid="{9A90C059-B5A0-42BD-82CA-2CBB60930624}"/>
    <cellStyle name="Normal 3 4" xfId="7" xr:uid="{5B6D8579-A6D5-4752-B719-967833F1C94F}"/>
    <cellStyle name="Normal 3 4 2" xfId="13" xr:uid="{C5B1B119-2479-4455-8018-4708601F1999}"/>
    <cellStyle name="Normal 3 5" xfId="10" xr:uid="{BD3AD691-DBFC-404D-B41E-D10AD7055CFC}"/>
    <cellStyle name="Normal 3 5 2" xfId="16" xr:uid="{6D4A9E2F-E883-4D3D-A875-7EBA737E3EFA}"/>
    <cellStyle name="Normal 3 6" xfId="11" xr:uid="{F57F8611-E478-4A0B-AF56-D02336EEB179}"/>
    <cellStyle name="Procent 2" xfId="4" xr:uid="{00000000-0005-0000-0000-000004000000}"/>
    <cellStyle name="Resultat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Antal telefonabonnemang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F5-4FA0-83EF-B6344493407A}"/>
            </c:ext>
          </c:extLst>
        </c:ser>
        <c:ser>
          <c:idx val="1"/>
          <c:order val="1"/>
          <c:spPr>
            <a:ln w="12700">
              <a:solidFill>
                <a:srgbClr val="333333"/>
              </a:solidFill>
              <a:prstDash val="sysDash"/>
            </a:ln>
          </c:spPr>
          <c:marker>
            <c:symbol val="diamond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F5-4FA0-83EF-B6344493407A}"/>
            </c:ext>
          </c:extLst>
        </c:ser>
        <c:ser>
          <c:idx val="2"/>
          <c:order val="2"/>
          <c:spPr>
            <a:ln w="12700">
              <a:solidFill>
                <a:srgbClr val="333333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0F5-4FA0-83EF-B63444934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098816"/>
        <c:axId val="454099208"/>
      </c:lineChart>
      <c:catAx>
        <c:axId val="45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54099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099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Antal i 1000-tal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54098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222" r="0.750000000000002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10</xdr:col>
      <xdr:colOff>400050</xdr:colOff>
      <xdr:row>10</xdr:row>
      <xdr:rowOff>256006</xdr:rowOff>
    </xdr:to>
    <xdr:pic>
      <xdr:nvPicPr>
        <xdr:cNvPr id="1056" name="Bildobjekt 2" descr="sos_farg_sve.png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1704975"/>
          <a:ext cx="2838450" cy="417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7</xdr:row>
      <xdr:rowOff>114300</xdr:rowOff>
    </xdr:from>
    <xdr:to>
      <xdr:col>4</xdr:col>
      <xdr:colOff>438150</xdr:colOff>
      <xdr:row>10</xdr:row>
      <xdr:rowOff>234194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F74134E-0F9A-46EA-AA09-F617E3810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495425"/>
          <a:ext cx="2181225" cy="60566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1224133</xdr:colOff>
      <xdr:row>11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57325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1224133</xdr:colOff>
      <xdr:row>11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8590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2</xdr:col>
      <xdr:colOff>747883</xdr:colOff>
      <xdr:row>11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95475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</xdr:col>
      <xdr:colOff>1224133</xdr:colOff>
      <xdr:row>15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34315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</xdr:col>
      <xdr:colOff>1224133</xdr:colOff>
      <xdr:row>16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2410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1224133</xdr:colOff>
      <xdr:row>14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52625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1224133</xdr:colOff>
      <xdr:row>14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11455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1224133</xdr:colOff>
      <xdr:row>14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0025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1224133</xdr:colOff>
      <xdr:row>12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9550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1</xdr:col>
      <xdr:colOff>1238250</xdr:colOff>
      <xdr:row>0</xdr:row>
      <xdr:rowOff>0</xdr:rowOff>
    </xdr:to>
    <xdr:pic>
      <xdr:nvPicPr>
        <xdr:cNvPr id="37919" name="Picture 1">
          <a:extLst>
            <a:ext uri="{FF2B5EF4-FFF2-40B4-BE49-F238E27FC236}">
              <a16:creationId xmlns:a16="http://schemas.microsoft.com/office/drawing/2014/main" id="{00000000-0008-0000-1B00-00001F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1224133</xdr:colOff>
      <xdr:row>13</xdr:row>
      <xdr:rowOff>8550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4310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2</xdr:col>
      <xdr:colOff>719308</xdr:colOff>
      <xdr:row>30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49580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1224133</xdr:colOff>
      <xdr:row>14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80975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1224133</xdr:colOff>
      <xdr:row>13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486025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1224133</xdr:colOff>
      <xdr:row>11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52575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6175" name="Chart 1">
          <a:extLst>
            <a:ext uri="{FF2B5EF4-FFF2-40B4-BE49-F238E27FC236}">
              <a16:creationId xmlns:a16="http://schemas.microsoft.com/office/drawing/2014/main" id="{00000000-0008-0000-0700-00001F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1224133</xdr:colOff>
      <xdr:row>17</xdr:row>
      <xdr:rowOff>8550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000375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1224133</xdr:colOff>
      <xdr:row>11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857375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1224133</xdr:colOff>
      <xdr:row>11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9545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1224133</xdr:colOff>
      <xdr:row>10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4305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13</xdr:col>
      <xdr:colOff>297569</xdr:colOff>
      <xdr:row>20</xdr:row>
      <xdr:rowOff>114300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190875"/>
          <a:ext cx="1983494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1224133</xdr:colOff>
      <xdr:row>10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57325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istikproduktion\2100_V&#228;gtrafik\Fordon\Fordon%20i%20l&#228;n%20och%20kommuner\2011_2012\Fordon%20i%20lan%20och%20kommuner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ation\Publikationer\Statistik\Fordon\2013\Fordon%20i%20l&#228;n%20och%20kommune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K-Tabell 1_2011"/>
      <sheetName val="RSK-Tabell 2_2011"/>
      <sheetName val="RSK-Tabell 3-2011"/>
      <sheetName val="RSK-Tabell 4-201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ehåll_Content"/>
      <sheetName val="RSK-Tabell 1_2012"/>
      <sheetName val="RSK-Tabell 3 2012"/>
      <sheetName val="RSK-Tabell 2_2012"/>
      <sheetName val="RSK-Tabell 4 2012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A Tema - Lila">
  <a:themeElements>
    <a:clrScheme name="TA Färgscema - Grön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52AF32"/>
      </a:accent1>
      <a:accent2>
        <a:srgbClr val="75BF5B"/>
      </a:accent2>
      <a:accent3>
        <a:srgbClr val="98CF84"/>
      </a:accent3>
      <a:accent4>
        <a:srgbClr val="BADFAD"/>
      </a:accent4>
      <a:accent5>
        <a:srgbClr val="DDEFD6"/>
      </a:accent5>
      <a:accent6>
        <a:srgbClr val="EEF7EB"/>
      </a:accent6>
      <a:hlink>
        <a:srgbClr val="0000FF"/>
      </a:hlink>
      <a:folHlink>
        <a:srgbClr val="800080"/>
      </a:folHlink>
    </a:clrScheme>
    <a:fontScheme name="TA Typsnit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 dirty="0">
            <a:solidFill>
              <a:srgbClr val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noAutofit/>
      </a:bodyPr>
      <a:lstStyle>
        <a:defPPr>
          <a:defRPr sz="1400" dirty="0" err="1" smtClean="0">
            <a:latin typeface="Arial" pitchFamily="34" charset="0"/>
            <a:cs typeface="Arial" pitchFamily="34" charset="0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statistik.pts.se/svensk-telekommarknad/dokument/" TargetMode="External"/><Relationship Id="rId1" Type="http://schemas.openxmlformats.org/officeDocument/2006/relationships/hyperlink" Target="http://www.trafa.se/globalassets/sika/sika-statistik/ss_2006_18.pdf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0"/>
  <sheetViews>
    <sheetView showGridLines="0" tabSelected="1" zoomScaleNormal="100" workbookViewId="0">
      <selection sqref="A1:V1"/>
    </sheetView>
  </sheetViews>
  <sheetFormatPr defaultColWidth="9.140625" defaultRowHeight="12.75" x14ac:dyDescent="0.2"/>
  <cols>
    <col min="1" max="1" width="10.28515625" style="332" customWidth="1"/>
    <col min="2" max="21" width="9.140625" style="332"/>
    <col min="22" max="22" width="0.140625" style="332" customWidth="1"/>
    <col min="23" max="16384" width="9.140625" style="332"/>
  </cols>
  <sheetData>
    <row r="1" spans="1:22" ht="32.25" customHeight="1" x14ac:dyDescent="0.2">
      <c r="A1" s="529" t="s">
        <v>212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1"/>
      <c r="T1" s="531"/>
      <c r="U1" s="531"/>
      <c r="V1" s="531"/>
    </row>
    <row r="11" spans="1:22" ht="65.25" customHeight="1" x14ac:dyDescent="0.4">
      <c r="B11" s="333" t="s">
        <v>180</v>
      </c>
    </row>
    <row r="12" spans="1:22" ht="20.25" x14ac:dyDescent="0.3">
      <c r="B12" s="334" t="s">
        <v>181</v>
      </c>
    </row>
    <row r="13" spans="1:22" ht="18.75" x14ac:dyDescent="0.3">
      <c r="B13" s="335"/>
    </row>
    <row r="14" spans="1:22" ht="14.25" customHeight="1" x14ac:dyDescent="0.2">
      <c r="B14" s="336" t="s">
        <v>254</v>
      </c>
      <c r="G14" s="486"/>
    </row>
    <row r="15" spans="1:22" ht="16.5" customHeight="1" x14ac:dyDescent="0.3">
      <c r="B15" s="335"/>
    </row>
    <row r="16" spans="1:22" x14ac:dyDescent="0.2">
      <c r="B16" s="336" t="s">
        <v>105</v>
      </c>
    </row>
    <row r="17" spans="2:2" x14ac:dyDescent="0.2">
      <c r="B17" s="336" t="s">
        <v>108</v>
      </c>
    </row>
    <row r="18" spans="2:2" x14ac:dyDescent="0.2">
      <c r="B18" s="165" t="s">
        <v>106</v>
      </c>
    </row>
    <row r="19" spans="2:2" x14ac:dyDescent="0.2">
      <c r="B19" s="165" t="s">
        <v>109</v>
      </c>
    </row>
    <row r="21" spans="2:2" x14ac:dyDescent="0.2">
      <c r="B21" s="19"/>
    </row>
    <row r="22" spans="2:2" x14ac:dyDescent="0.2">
      <c r="B22" s="165"/>
    </row>
    <row r="23" spans="2:2" x14ac:dyDescent="0.2">
      <c r="B23" s="165"/>
    </row>
    <row r="24" spans="2:2" ht="18.75" x14ac:dyDescent="0.3">
      <c r="B24" s="337"/>
    </row>
    <row r="25" spans="2:2" x14ac:dyDescent="0.2">
      <c r="B25" s="336"/>
    </row>
    <row r="26" spans="2:2" x14ac:dyDescent="0.2">
      <c r="B26" s="326"/>
    </row>
    <row r="27" spans="2:2" x14ac:dyDescent="0.2">
      <c r="B27" s="326"/>
    </row>
    <row r="28" spans="2:2" x14ac:dyDescent="0.2">
      <c r="B28" s="326"/>
    </row>
    <row r="29" spans="2:2" x14ac:dyDescent="0.2">
      <c r="B29" s="326"/>
    </row>
    <row r="30" spans="2:2" x14ac:dyDescent="0.2">
      <c r="B30" s="338"/>
    </row>
  </sheetData>
  <mergeCells count="1">
    <mergeCell ref="A1:V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39"/>
  <dimension ref="B2:W14"/>
  <sheetViews>
    <sheetView showGridLines="0" zoomScaleNormal="100" workbookViewId="0"/>
  </sheetViews>
  <sheetFormatPr defaultColWidth="9.140625" defaultRowHeight="12.75" outlineLevelCol="1" x14ac:dyDescent="0.2"/>
  <cols>
    <col min="1" max="1" width="1.140625" style="22" customWidth="1"/>
    <col min="2" max="2" width="31.42578125" style="22" customWidth="1"/>
    <col min="3" max="11" width="9.140625" style="22" hidden="1" customWidth="1" outlineLevel="1"/>
    <col min="12" max="12" width="9.140625" style="10" customWidth="1" collapsed="1"/>
    <col min="13" max="20" width="9.140625" style="22" customWidth="1"/>
    <col min="21" max="16384" width="9.140625" style="22"/>
  </cols>
  <sheetData>
    <row r="2" spans="2:23" x14ac:dyDescent="0.2">
      <c r="B2" s="58" t="s">
        <v>229</v>
      </c>
      <c r="C2" s="348"/>
      <c r="D2" s="441"/>
      <c r="I2" s="26"/>
    </row>
    <row r="3" spans="2:23" x14ac:dyDescent="0.2">
      <c r="B3" s="344" t="s">
        <v>230</v>
      </c>
      <c r="C3" s="349"/>
      <c r="D3" s="438"/>
      <c r="E3" s="344"/>
      <c r="F3" s="344"/>
      <c r="G3" s="344"/>
      <c r="H3" s="344"/>
      <c r="I3" s="45"/>
      <c r="J3" s="41"/>
      <c r="K3" s="41"/>
      <c r="L3" s="45"/>
      <c r="M3" s="45"/>
      <c r="N3" s="45"/>
      <c r="O3" s="45"/>
      <c r="P3" s="45"/>
      <c r="R3" s="34"/>
    </row>
    <row r="4" spans="2:23" ht="19.5" customHeight="1" x14ac:dyDescent="0.2">
      <c r="B4" s="129" t="s">
        <v>3</v>
      </c>
      <c r="C4" s="294">
        <v>1998</v>
      </c>
      <c r="D4" s="469">
        <v>1999</v>
      </c>
      <c r="E4" s="294">
        <v>2000</v>
      </c>
      <c r="F4" s="294">
        <v>2001</v>
      </c>
      <c r="G4" s="294">
        <v>2002</v>
      </c>
      <c r="H4" s="294">
        <v>2003</v>
      </c>
      <c r="I4" s="294">
        <v>2004</v>
      </c>
      <c r="J4" s="294">
        <v>2005</v>
      </c>
      <c r="K4" s="294">
        <v>2006</v>
      </c>
      <c r="L4" s="294">
        <v>2007</v>
      </c>
      <c r="M4" s="294">
        <v>2008</v>
      </c>
      <c r="N4" s="294">
        <v>2009</v>
      </c>
      <c r="O4" s="294">
        <v>2010</v>
      </c>
      <c r="P4" s="294">
        <v>2011</v>
      </c>
      <c r="Q4" s="482">
        <v>2012</v>
      </c>
      <c r="R4" s="482">
        <v>2013</v>
      </c>
      <c r="S4" s="482">
        <v>2014</v>
      </c>
      <c r="T4" s="482">
        <v>2015</v>
      </c>
      <c r="U4" s="482">
        <v>2016</v>
      </c>
      <c r="V4" s="482">
        <v>2017</v>
      </c>
      <c r="W4" s="482">
        <v>2018</v>
      </c>
    </row>
    <row r="5" spans="2:23" x14ac:dyDescent="0.2">
      <c r="B5" s="388" t="s">
        <v>256</v>
      </c>
      <c r="C5" s="312">
        <v>1555</v>
      </c>
      <c r="D5" s="474">
        <v>2656</v>
      </c>
      <c r="E5" s="312">
        <v>3266</v>
      </c>
      <c r="F5" s="312">
        <v>3867</v>
      </c>
      <c r="G5" s="312">
        <v>2842.8</v>
      </c>
      <c r="H5" s="312">
        <v>4162</v>
      </c>
      <c r="I5" s="312">
        <v>4441</v>
      </c>
      <c r="J5" s="312">
        <v>6178</v>
      </c>
      <c r="K5" s="312">
        <v>9391</v>
      </c>
      <c r="L5" s="312">
        <v>9878</v>
      </c>
      <c r="M5" s="312">
        <v>10169</v>
      </c>
      <c r="N5" s="312">
        <v>9547</v>
      </c>
      <c r="O5" s="312">
        <v>9521.9030000000002</v>
      </c>
      <c r="P5" s="312">
        <v>9778</v>
      </c>
      <c r="Q5" s="370">
        <v>9400.7999999999993</v>
      </c>
      <c r="R5" s="370">
        <v>9367.4</v>
      </c>
      <c r="S5" s="370">
        <v>9402</v>
      </c>
      <c r="T5" s="370">
        <v>9316</v>
      </c>
      <c r="U5" s="370">
        <v>9480.4</v>
      </c>
      <c r="V5" s="370">
        <v>9899.7000000000007</v>
      </c>
      <c r="W5" s="370">
        <v>9898.2000000000007</v>
      </c>
    </row>
    <row r="6" spans="2:23" x14ac:dyDescent="0.2">
      <c r="B6" s="356" t="s">
        <v>158</v>
      </c>
      <c r="C6" s="322">
        <v>57218</v>
      </c>
      <c r="D6" s="476">
        <v>61349</v>
      </c>
      <c r="E6" s="322">
        <v>67648</v>
      </c>
      <c r="F6" s="322">
        <v>72722</v>
      </c>
      <c r="G6" s="322">
        <v>73366</v>
      </c>
      <c r="H6" s="322">
        <v>71280</v>
      </c>
      <c r="I6" s="322">
        <v>70003</v>
      </c>
      <c r="J6" s="322">
        <v>68631</v>
      </c>
      <c r="K6" s="322">
        <v>70747</v>
      </c>
      <c r="L6" s="322">
        <v>74279</v>
      </c>
      <c r="M6" s="322">
        <v>71558</v>
      </c>
      <c r="N6" s="322">
        <v>76256</v>
      </c>
      <c r="O6" s="322">
        <v>79444.388600000006</v>
      </c>
      <c r="P6" s="322">
        <v>79658</v>
      </c>
      <c r="Q6" s="318">
        <v>80521.7</v>
      </c>
      <c r="R6" s="318">
        <v>79342.399999999994</v>
      </c>
      <c r="S6" s="318">
        <v>82290.399999999994</v>
      </c>
      <c r="T6" s="318">
        <v>86479</v>
      </c>
      <c r="U6" s="318">
        <v>87026.9</v>
      </c>
      <c r="V6" s="318">
        <v>92287.6</v>
      </c>
      <c r="W6" s="318">
        <v>93379.7</v>
      </c>
    </row>
    <row r="7" spans="2:23" x14ac:dyDescent="0.2">
      <c r="B7" s="53" t="s">
        <v>4</v>
      </c>
      <c r="C7" s="295">
        <v>58772</v>
      </c>
      <c r="D7" s="470">
        <v>64006</v>
      </c>
      <c r="E7" s="295">
        <v>70914</v>
      </c>
      <c r="F7" s="295">
        <v>76589</v>
      </c>
      <c r="G7" s="295">
        <v>76209</v>
      </c>
      <c r="H7" s="295">
        <v>75442</v>
      </c>
      <c r="I7" s="295">
        <v>74444</v>
      </c>
      <c r="J7" s="295">
        <v>74809</v>
      </c>
      <c r="K7" s="295">
        <v>80138</v>
      </c>
      <c r="L7" s="295">
        <v>84157</v>
      </c>
      <c r="M7" s="295">
        <v>81727</v>
      </c>
      <c r="N7" s="295">
        <v>85803</v>
      </c>
      <c r="O7" s="295">
        <v>88966.291600000011</v>
      </c>
      <c r="P7" s="295">
        <v>89436</v>
      </c>
      <c r="Q7" s="295">
        <v>89922.5</v>
      </c>
      <c r="R7" s="295">
        <v>88709.8</v>
      </c>
      <c r="S7" s="295">
        <v>91692</v>
      </c>
      <c r="T7" s="295">
        <v>95795</v>
      </c>
      <c r="U7" s="295">
        <v>96507.3</v>
      </c>
      <c r="V7" s="295">
        <v>102187.3</v>
      </c>
      <c r="W7" s="295">
        <v>103277.9</v>
      </c>
    </row>
    <row r="8" spans="2:23" s="377" customFormat="1" x14ac:dyDescent="0.2">
      <c r="B8" s="46" t="s">
        <v>315</v>
      </c>
      <c r="C8" s="46"/>
      <c r="D8" s="439"/>
      <c r="V8" s="405"/>
    </row>
    <row r="9" spans="2:23" s="377" customFormat="1" x14ac:dyDescent="0.2">
      <c r="B9" s="496" t="s">
        <v>257</v>
      </c>
      <c r="D9" s="437"/>
      <c r="V9" s="405"/>
    </row>
    <row r="10" spans="2:23" x14ac:dyDescent="0.2">
      <c r="E10" s="55"/>
      <c r="F10" s="55"/>
      <c r="G10" s="55"/>
      <c r="H10" s="55"/>
      <c r="I10" s="55"/>
      <c r="J10" s="55"/>
      <c r="K10" s="55"/>
    </row>
    <row r="13" spans="2:23" x14ac:dyDescent="0.2">
      <c r="P13" s="55"/>
      <c r="Q13" s="55"/>
    </row>
    <row r="14" spans="2:23" x14ac:dyDescent="0.2">
      <c r="P14" s="55"/>
      <c r="Q14" s="55"/>
    </row>
  </sheetData>
  <phoneticPr fontId="0" type="noConversion"/>
  <pageMargins left="0.75" right="0.75" top="1" bottom="1" header="0.5" footer="0.5"/>
  <pageSetup paperSize="9" scale="9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40"/>
  <dimension ref="B1:Y19"/>
  <sheetViews>
    <sheetView showGridLines="0" zoomScaleNormal="100" workbookViewId="0"/>
  </sheetViews>
  <sheetFormatPr defaultColWidth="9.140625" defaultRowHeight="12.75" outlineLevelCol="1" x14ac:dyDescent="0.2"/>
  <cols>
    <col min="1" max="2" width="1.5703125" style="10" customWidth="1"/>
    <col min="3" max="3" width="1.7109375" style="10" customWidth="1"/>
    <col min="4" max="4" width="9.140625" style="10"/>
    <col min="5" max="5" width="12.85546875" style="10" customWidth="1"/>
    <col min="6" max="6" width="9.140625" style="10" hidden="1" customWidth="1" outlineLevel="1"/>
    <col min="7" max="7" width="9.140625" style="435" hidden="1" customWidth="1" outlineLevel="1"/>
    <col min="8" max="11" width="9.140625" style="10" hidden="1" customWidth="1" outlineLevel="1"/>
    <col min="12" max="13" width="9.140625" style="15" hidden="1" customWidth="1" outlineLevel="1"/>
    <col min="14" max="14" width="9.140625" style="10" customWidth="1" collapsed="1"/>
    <col min="15" max="24" width="9.140625" style="10" customWidth="1"/>
    <col min="25" max="16384" width="9.140625" style="10"/>
  </cols>
  <sheetData>
    <row r="1" spans="2:25" ht="21" customHeight="1" x14ac:dyDescent="0.2">
      <c r="B1" s="58" t="s">
        <v>233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2:25" x14ac:dyDescent="0.2">
      <c r="B2" s="45" t="s">
        <v>234</v>
      </c>
      <c r="C2" s="45"/>
      <c r="D2" s="45"/>
      <c r="E2" s="45"/>
      <c r="F2" s="45"/>
      <c r="G2" s="438"/>
      <c r="H2" s="45"/>
      <c r="I2" s="45"/>
      <c r="J2" s="45"/>
      <c r="K2" s="41"/>
      <c r="L2" s="99"/>
      <c r="M2" s="99"/>
      <c r="N2" s="99"/>
      <c r="O2" s="99"/>
      <c r="P2" s="99"/>
      <c r="Q2" s="99"/>
      <c r="R2" s="99"/>
      <c r="S2" s="99"/>
      <c r="U2" s="58"/>
    </row>
    <row r="3" spans="2:25" s="137" customFormat="1" ht="15.75" customHeight="1" x14ac:dyDescent="0.2">
      <c r="B3" s="150"/>
      <c r="C3" s="151"/>
      <c r="D3" s="151"/>
      <c r="E3" s="151"/>
      <c r="F3" s="533" t="s">
        <v>137</v>
      </c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533"/>
      <c r="R3" s="533"/>
      <c r="S3" s="533"/>
      <c r="T3" s="533"/>
      <c r="U3" s="533"/>
      <c r="V3" s="533"/>
      <c r="W3" s="533"/>
      <c r="X3" s="406"/>
      <c r="Y3" s="371"/>
    </row>
    <row r="4" spans="2:25" s="137" customFormat="1" ht="16.5" customHeight="1" x14ac:dyDescent="0.2">
      <c r="B4" s="152" t="s">
        <v>8</v>
      </c>
      <c r="C4" s="152"/>
      <c r="D4" s="152"/>
      <c r="E4" s="152"/>
      <c r="F4" s="200">
        <v>1999</v>
      </c>
      <c r="G4" s="461">
        <v>2000</v>
      </c>
      <c r="H4" s="200">
        <v>2001</v>
      </c>
      <c r="I4" s="200">
        <v>2002</v>
      </c>
      <c r="J4" s="200">
        <v>2003</v>
      </c>
      <c r="K4" s="200">
        <v>2004</v>
      </c>
      <c r="L4" s="200">
        <v>2005</v>
      </c>
      <c r="M4" s="200">
        <v>2006</v>
      </c>
      <c r="N4" s="200">
        <v>2007</v>
      </c>
      <c r="O4" s="200">
        <v>2008</v>
      </c>
      <c r="P4" s="200">
        <v>2009</v>
      </c>
      <c r="Q4" s="200">
        <v>2010</v>
      </c>
      <c r="R4" s="200">
        <v>2011</v>
      </c>
      <c r="S4" s="200">
        <v>2012</v>
      </c>
      <c r="T4" s="200">
        <v>2013</v>
      </c>
      <c r="U4" s="200">
        <v>2014</v>
      </c>
      <c r="V4" s="200">
        <v>2015</v>
      </c>
      <c r="W4" s="200">
        <v>2016</v>
      </c>
      <c r="X4" s="296">
        <v>2017</v>
      </c>
      <c r="Y4" s="296">
        <v>2018</v>
      </c>
    </row>
    <row r="5" spans="2:25" ht="6.75" customHeight="1" x14ac:dyDescent="0.2">
      <c r="B5" s="86"/>
      <c r="C5" s="100"/>
      <c r="D5" s="100"/>
      <c r="E5" s="100"/>
      <c r="F5" s="87"/>
      <c r="G5" s="443"/>
      <c r="H5" s="86"/>
      <c r="I5" s="86"/>
      <c r="J5" s="86"/>
      <c r="K5" s="70"/>
      <c r="L5" s="176"/>
      <c r="M5" s="86"/>
      <c r="N5" s="86"/>
      <c r="O5" s="86"/>
      <c r="P5" s="86"/>
      <c r="Q5" s="86"/>
      <c r="R5" s="86"/>
      <c r="S5" s="86"/>
      <c r="T5" s="86"/>
      <c r="X5" s="37"/>
      <c r="Y5" s="37"/>
    </row>
    <row r="6" spans="2:25" x14ac:dyDescent="0.2">
      <c r="B6" s="108" t="s">
        <v>51</v>
      </c>
      <c r="C6" s="108"/>
      <c r="D6" s="108"/>
      <c r="E6" s="108"/>
      <c r="F6" s="109">
        <v>25529</v>
      </c>
      <c r="G6" s="447">
        <v>26044.465000000004</v>
      </c>
      <c r="H6" s="109">
        <v>26537.255999999998</v>
      </c>
      <c r="I6" s="109">
        <v>25271.719227000001</v>
      </c>
      <c r="J6" s="109">
        <v>25046.842879852557</v>
      </c>
      <c r="K6" s="71">
        <v>23957.311999999998</v>
      </c>
      <c r="L6" s="109">
        <v>21882.635448000001</v>
      </c>
      <c r="M6" s="109">
        <v>19604.601480000001</v>
      </c>
      <c r="N6" s="109">
        <v>17838</v>
      </c>
      <c r="O6" s="109">
        <v>16188</v>
      </c>
      <c r="P6" s="109">
        <v>15512</v>
      </c>
      <c r="Q6" s="109">
        <v>14417</v>
      </c>
      <c r="R6" s="109">
        <v>12956</v>
      </c>
      <c r="S6" s="109">
        <v>11443</v>
      </c>
      <c r="T6" s="109">
        <v>9793</v>
      </c>
      <c r="U6" s="109">
        <v>8805</v>
      </c>
      <c r="V6" s="109">
        <v>7426</v>
      </c>
      <c r="W6" s="109">
        <v>6482</v>
      </c>
      <c r="X6" s="266">
        <v>5486</v>
      </c>
      <c r="Y6" s="266">
        <v>4508</v>
      </c>
    </row>
    <row r="7" spans="2:25" x14ac:dyDescent="0.2">
      <c r="B7" s="87"/>
      <c r="C7" s="110" t="s">
        <v>54</v>
      </c>
      <c r="D7" s="22"/>
      <c r="E7" s="111"/>
      <c r="F7" s="109" t="s">
        <v>123</v>
      </c>
      <c r="G7" s="447">
        <v>10525.735000000001</v>
      </c>
      <c r="H7" s="109">
        <v>10130.668</v>
      </c>
      <c r="I7" s="109">
        <v>9702.88904</v>
      </c>
      <c r="J7" s="109">
        <v>9479.2054050000097</v>
      </c>
      <c r="K7" s="71">
        <v>8773.6190000000006</v>
      </c>
      <c r="L7" s="109">
        <v>7956.2186480000009</v>
      </c>
      <c r="M7" s="109">
        <v>6905.8308800000004</v>
      </c>
      <c r="N7" s="109">
        <v>6369</v>
      </c>
      <c r="O7" s="109">
        <v>5729</v>
      </c>
      <c r="P7" s="109">
        <v>5841</v>
      </c>
      <c r="Q7" s="109">
        <v>5545</v>
      </c>
      <c r="R7" s="109">
        <v>5095</v>
      </c>
      <c r="S7" s="109">
        <v>4706</v>
      </c>
      <c r="T7" s="109">
        <v>4146</v>
      </c>
      <c r="U7" s="109">
        <v>3791</v>
      </c>
      <c r="V7" s="109">
        <v>3272</v>
      </c>
      <c r="W7" s="109">
        <v>2914</v>
      </c>
      <c r="X7" s="266">
        <v>2514</v>
      </c>
      <c r="Y7" s="266">
        <v>2060</v>
      </c>
    </row>
    <row r="8" spans="2:25" x14ac:dyDescent="0.2">
      <c r="B8" s="113" t="s">
        <v>12</v>
      </c>
      <c r="C8" s="113"/>
      <c r="D8" s="113"/>
      <c r="E8" s="113"/>
      <c r="F8" s="109">
        <v>12658</v>
      </c>
      <c r="G8" s="447">
        <v>14407.446</v>
      </c>
      <c r="H8" s="109">
        <v>16247.664999999999</v>
      </c>
      <c r="I8" s="109">
        <v>16760.13004618854</v>
      </c>
      <c r="J8" s="109">
        <v>16708.725000000002</v>
      </c>
      <c r="K8" s="71">
        <v>16426.582225999999</v>
      </c>
      <c r="L8" s="109">
        <v>17184.636999999999</v>
      </c>
      <c r="M8" s="109">
        <v>17288.012999999995</v>
      </c>
      <c r="N8" s="109">
        <v>19252</v>
      </c>
      <c r="O8" s="109">
        <v>20381</v>
      </c>
      <c r="P8" s="109">
        <v>21663</v>
      </c>
      <c r="Q8" s="109">
        <v>24261</v>
      </c>
      <c r="R8" s="109">
        <v>25986</v>
      </c>
      <c r="S8" s="109">
        <v>27021</v>
      </c>
      <c r="T8" s="109">
        <v>28053</v>
      </c>
      <c r="U8" s="109">
        <v>28872</v>
      </c>
      <c r="V8" s="109">
        <v>29409</v>
      </c>
      <c r="W8" s="109">
        <v>29995</v>
      </c>
      <c r="X8" s="266">
        <v>30672</v>
      </c>
      <c r="Y8" s="266">
        <v>30725</v>
      </c>
    </row>
    <row r="9" spans="2:25" x14ac:dyDescent="0.2">
      <c r="B9" s="114"/>
      <c r="C9" s="115" t="s">
        <v>54</v>
      </c>
      <c r="D9" s="116"/>
      <c r="E9" s="116"/>
      <c r="F9" s="117" t="s">
        <v>123</v>
      </c>
      <c r="G9" s="448">
        <v>7708.3690000000006</v>
      </c>
      <c r="H9" s="117">
        <v>7850.7759999999998</v>
      </c>
      <c r="I9" s="117">
        <v>7958.2534960971261</v>
      </c>
      <c r="J9" s="117">
        <v>7579.1620000000003</v>
      </c>
      <c r="K9" s="112">
        <v>7364.0042260000009</v>
      </c>
      <c r="L9" s="112">
        <v>7359.0739999999996</v>
      </c>
      <c r="M9" s="117">
        <v>7303.8510000000006</v>
      </c>
      <c r="N9" s="117">
        <v>7777</v>
      </c>
      <c r="O9" s="117">
        <v>7509</v>
      </c>
      <c r="P9" s="117">
        <v>7737</v>
      </c>
      <c r="Q9" s="117">
        <v>8430</v>
      </c>
      <c r="R9" s="117">
        <v>9124</v>
      </c>
      <c r="S9" s="117">
        <v>9457</v>
      </c>
      <c r="T9" s="117">
        <v>9509</v>
      </c>
      <c r="U9" s="117">
        <v>9398</v>
      </c>
      <c r="V9" s="117">
        <v>9168</v>
      </c>
      <c r="W9" s="117">
        <v>9160</v>
      </c>
      <c r="X9" s="267">
        <v>9268</v>
      </c>
      <c r="Y9" s="267">
        <v>9125</v>
      </c>
    </row>
    <row r="10" spans="2:25" s="107" customFormat="1" x14ac:dyDescent="0.2">
      <c r="B10" s="114" t="s">
        <v>307</v>
      </c>
      <c r="C10" s="114"/>
      <c r="D10" s="114"/>
      <c r="E10" s="114"/>
      <c r="F10" s="109">
        <v>6536</v>
      </c>
      <c r="G10" s="447">
        <v>6261</v>
      </c>
      <c r="H10" s="109">
        <v>6746</v>
      </c>
      <c r="I10" s="109">
        <v>7147</v>
      </c>
      <c r="J10" s="109">
        <v>6875</v>
      </c>
      <c r="K10" s="71">
        <v>6531</v>
      </c>
      <c r="L10" s="71">
        <v>6692</v>
      </c>
      <c r="M10" s="109">
        <v>6343</v>
      </c>
      <c r="N10" s="109">
        <v>5858.9057999999995</v>
      </c>
      <c r="O10" s="109">
        <v>5125.732258</v>
      </c>
      <c r="P10" s="109">
        <v>4169.0370000000003</v>
      </c>
      <c r="Q10" s="109">
        <v>3377.7721000000001</v>
      </c>
      <c r="R10" s="109">
        <v>2810.8580000000002</v>
      </c>
      <c r="S10" s="109">
        <v>2360.4249999999997</v>
      </c>
      <c r="T10" s="109">
        <v>1655.9280000000003</v>
      </c>
      <c r="U10" s="109">
        <v>1208.2919999999999</v>
      </c>
      <c r="V10" s="109">
        <v>1184.2470000000001</v>
      </c>
      <c r="W10" s="109">
        <v>1158.0170000000001</v>
      </c>
      <c r="X10" s="266">
        <v>1130.8009999999999</v>
      </c>
      <c r="Y10" s="266">
        <v>1181.5771</v>
      </c>
    </row>
    <row r="11" spans="2:25" s="107" customFormat="1" x14ac:dyDescent="0.2">
      <c r="B11" s="114" t="s">
        <v>176</v>
      </c>
      <c r="C11" s="114"/>
      <c r="D11" s="114"/>
      <c r="E11" s="114"/>
      <c r="F11" s="109" t="s">
        <v>123</v>
      </c>
      <c r="G11" s="447" t="s">
        <v>123</v>
      </c>
      <c r="H11" s="109" t="s">
        <v>123</v>
      </c>
      <c r="I11" s="109" t="s">
        <v>123</v>
      </c>
      <c r="J11" s="109" t="s">
        <v>123</v>
      </c>
      <c r="K11" s="71">
        <v>6697</v>
      </c>
      <c r="L11" s="70">
        <v>7250</v>
      </c>
      <c r="M11" s="70">
        <v>8050</v>
      </c>
      <c r="N11" s="70">
        <v>8337</v>
      </c>
      <c r="O11" s="70">
        <v>8805</v>
      </c>
      <c r="P11" s="70">
        <v>8796</v>
      </c>
      <c r="Q11" s="70">
        <v>8545</v>
      </c>
      <c r="R11" s="70">
        <v>8590</v>
      </c>
      <c r="S11" s="70">
        <v>8717</v>
      </c>
      <c r="T11" s="70">
        <v>9053</v>
      </c>
      <c r="U11" s="70">
        <v>9489</v>
      </c>
      <c r="V11" s="70">
        <v>10349</v>
      </c>
      <c r="W11" s="71">
        <v>11202</v>
      </c>
      <c r="X11" s="71">
        <v>11915</v>
      </c>
      <c r="Y11" s="266">
        <v>12262</v>
      </c>
    </row>
    <row r="12" spans="2:25" s="107" customFormat="1" x14ac:dyDescent="0.2">
      <c r="B12" s="114" t="s">
        <v>60</v>
      </c>
      <c r="C12" s="114"/>
      <c r="D12" s="114"/>
      <c r="E12" s="114"/>
      <c r="F12" s="109">
        <v>9279</v>
      </c>
      <c r="G12" s="447">
        <v>12939</v>
      </c>
      <c r="H12" s="109">
        <v>14673</v>
      </c>
      <c r="I12" s="109">
        <v>14106</v>
      </c>
      <c r="J12" s="109">
        <v>14569</v>
      </c>
      <c r="K12" s="71">
        <v>9376</v>
      </c>
      <c r="L12" s="71">
        <v>9089</v>
      </c>
      <c r="M12" s="109">
        <v>11080</v>
      </c>
      <c r="N12" s="109">
        <v>12738.094200000007</v>
      </c>
      <c r="O12" s="109">
        <v>13910.267741999996</v>
      </c>
      <c r="P12" s="109">
        <v>16577.963000000003</v>
      </c>
      <c r="Q12" s="109">
        <v>18450.227899999998</v>
      </c>
      <c r="R12" s="109">
        <v>19946.141999999993</v>
      </c>
      <c r="S12" s="109">
        <v>17941.875</v>
      </c>
      <c r="T12" s="109">
        <v>18059.872000000003</v>
      </c>
      <c r="U12" s="109">
        <v>20418.508000000002</v>
      </c>
      <c r="V12" s="109">
        <v>22000.752999999997</v>
      </c>
      <c r="W12" s="109">
        <v>22871.782999999996</v>
      </c>
      <c r="X12" s="266">
        <v>26086.298999999999</v>
      </c>
      <c r="Y12" s="266">
        <v>26451.622900000002</v>
      </c>
    </row>
    <row r="13" spans="2:25" s="107" customFormat="1" x14ac:dyDescent="0.2">
      <c r="B13" s="114" t="s">
        <v>308</v>
      </c>
      <c r="C13" s="114"/>
      <c r="D13" s="114"/>
      <c r="E13" s="114"/>
      <c r="F13" s="109">
        <v>2441</v>
      </c>
      <c r="G13" s="447">
        <v>4043</v>
      </c>
      <c r="H13" s="109">
        <v>4468</v>
      </c>
      <c r="I13" s="109">
        <v>3549</v>
      </c>
      <c r="J13" s="109">
        <v>3415</v>
      </c>
      <c r="K13" s="71">
        <v>2251</v>
      </c>
      <c r="L13" s="71">
        <v>3195</v>
      </c>
      <c r="M13" s="109">
        <v>7579</v>
      </c>
      <c r="N13" s="109">
        <v>7404</v>
      </c>
      <c r="O13" s="109">
        <v>7706</v>
      </c>
      <c r="P13" s="109">
        <v>7759</v>
      </c>
      <c r="Q13" s="109">
        <v>8410</v>
      </c>
      <c r="R13" s="109">
        <v>8751</v>
      </c>
      <c r="S13" s="109">
        <v>9069</v>
      </c>
      <c r="T13" s="109">
        <v>9196</v>
      </c>
      <c r="U13" s="109">
        <v>9261</v>
      </c>
      <c r="V13" s="109">
        <v>9739</v>
      </c>
      <c r="W13" s="109">
        <v>9846</v>
      </c>
      <c r="X13" s="266">
        <v>10194</v>
      </c>
      <c r="Y13" s="266">
        <v>10067</v>
      </c>
    </row>
    <row r="14" spans="2:25" s="107" customFormat="1" x14ac:dyDescent="0.2">
      <c r="B14" s="114" t="s">
        <v>37</v>
      </c>
      <c r="C14" s="64"/>
      <c r="D14" s="64"/>
      <c r="E14" s="64"/>
      <c r="F14" s="109">
        <v>5195</v>
      </c>
      <c r="G14" s="447">
        <v>4232</v>
      </c>
      <c r="H14" s="109">
        <v>5073</v>
      </c>
      <c r="I14" s="109">
        <v>9133</v>
      </c>
      <c r="J14" s="109">
        <v>8687</v>
      </c>
      <c r="K14" s="71">
        <v>8831</v>
      </c>
      <c r="L14" s="71">
        <v>8373</v>
      </c>
      <c r="M14" s="109">
        <v>8167</v>
      </c>
      <c r="N14" s="109">
        <v>10298</v>
      </c>
      <c r="O14" s="109">
        <v>8379</v>
      </c>
      <c r="P14" s="109">
        <v>9514</v>
      </c>
      <c r="Q14" s="109">
        <v>9856</v>
      </c>
      <c r="R14" s="109">
        <v>9693</v>
      </c>
      <c r="S14" s="109">
        <v>12739.7</v>
      </c>
      <c r="T14" s="109">
        <v>12330.7</v>
      </c>
      <c r="U14" s="109">
        <v>12991.2</v>
      </c>
      <c r="V14" s="109">
        <v>14769</v>
      </c>
      <c r="W14" s="109">
        <v>14487.3</v>
      </c>
      <c r="X14" s="266">
        <v>15083.9</v>
      </c>
      <c r="Y14" s="266">
        <v>16944.900000000001</v>
      </c>
    </row>
    <row r="15" spans="2:25" s="107" customFormat="1" x14ac:dyDescent="0.2">
      <c r="B15" s="118" t="s">
        <v>40</v>
      </c>
      <c r="C15" s="118"/>
      <c r="D15" s="118"/>
      <c r="E15" s="118"/>
      <c r="F15" s="183">
        <v>61638</v>
      </c>
      <c r="G15" s="454">
        <v>67926</v>
      </c>
      <c r="H15" s="183">
        <v>73745</v>
      </c>
      <c r="I15" s="183">
        <v>75967</v>
      </c>
      <c r="J15" s="183">
        <v>75302</v>
      </c>
      <c r="K15" s="16">
        <v>74070</v>
      </c>
      <c r="L15" s="16">
        <v>73667</v>
      </c>
      <c r="M15" s="183">
        <v>78112</v>
      </c>
      <c r="N15" s="183">
        <v>81726</v>
      </c>
      <c r="O15" s="183">
        <v>80495</v>
      </c>
      <c r="P15" s="183">
        <v>83991</v>
      </c>
      <c r="Q15" s="183">
        <v>87317</v>
      </c>
      <c r="R15" s="183">
        <v>88733</v>
      </c>
      <c r="S15" s="183">
        <v>89292</v>
      </c>
      <c r="T15" s="183">
        <v>88141.5</v>
      </c>
      <c r="U15" s="183">
        <v>91045</v>
      </c>
      <c r="V15" s="183">
        <v>94877</v>
      </c>
      <c r="W15" s="183">
        <v>96042.1</v>
      </c>
      <c r="X15" s="268">
        <v>100568</v>
      </c>
      <c r="Y15" s="268">
        <v>102140.09999999999</v>
      </c>
    </row>
    <row r="16" spans="2:25" s="107" customFormat="1" x14ac:dyDescent="0.2">
      <c r="B16" s="114" t="s">
        <v>13</v>
      </c>
      <c r="C16" s="22"/>
      <c r="D16" s="22"/>
      <c r="E16" s="22"/>
      <c r="F16" s="109">
        <v>2368</v>
      </c>
      <c r="G16" s="447">
        <v>2988</v>
      </c>
      <c r="H16" s="109">
        <v>2844</v>
      </c>
      <c r="I16" s="109">
        <v>241.9</v>
      </c>
      <c r="J16" s="109">
        <v>140</v>
      </c>
      <c r="K16" s="71">
        <v>374</v>
      </c>
      <c r="L16" s="71">
        <v>1142</v>
      </c>
      <c r="M16" s="109">
        <v>2026</v>
      </c>
      <c r="N16" s="109">
        <v>2431</v>
      </c>
      <c r="O16" s="109">
        <v>1232</v>
      </c>
      <c r="P16" s="109">
        <v>1812</v>
      </c>
      <c r="Q16" s="109">
        <v>1649</v>
      </c>
      <c r="R16" s="109">
        <v>703</v>
      </c>
      <c r="S16" s="109">
        <v>630.6</v>
      </c>
      <c r="T16" s="109">
        <v>568.29999999999995</v>
      </c>
      <c r="U16" s="109">
        <v>646.79999999999995</v>
      </c>
      <c r="V16" s="109">
        <v>918</v>
      </c>
      <c r="W16" s="109">
        <v>465.2</v>
      </c>
      <c r="X16" s="266">
        <v>1619.3</v>
      </c>
      <c r="Y16" s="266">
        <v>1137.8</v>
      </c>
    </row>
    <row r="17" spans="2:25" s="107" customFormat="1" x14ac:dyDescent="0.2">
      <c r="B17" s="119" t="s">
        <v>52</v>
      </c>
      <c r="C17" s="119"/>
      <c r="D17" s="119"/>
      <c r="E17" s="119"/>
      <c r="F17" s="120">
        <v>64006</v>
      </c>
      <c r="G17" s="449">
        <v>70914</v>
      </c>
      <c r="H17" s="120">
        <v>76589</v>
      </c>
      <c r="I17" s="120">
        <v>76208.899999999994</v>
      </c>
      <c r="J17" s="120">
        <v>75442</v>
      </c>
      <c r="K17" s="121">
        <v>74444</v>
      </c>
      <c r="L17" s="121">
        <v>74809</v>
      </c>
      <c r="M17" s="120">
        <v>80138</v>
      </c>
      <c r="N17" s="120">
        <v>84157</v>
      </c>
      <c r="O17" s="120">
        <v>81727</v>
      </c>
      <c r="P17" s="120">
        <v>85803</v>
      </c>
      <c r="Q17" s="120">
        <v>88966</v>
      </c>
      <c r="R17" s="120">
        <v>89436</v>
      </c>
      <c r="S17" s="120">
        <v>89922.5</v>
      </c>
      <c r="T17" s="120">
        <v>88709.8</v>
      </c>
      <c r="U17" s="120">
        <v>91692.4</v>
      </c>
      <c r="V17" s="120">
        <v>95795</v>
      </c>
      <c r="W17" s="120">
        <v>96507.3</v>
      </c>
      <c r="X17" s="120">
        <v>102187.3</v>
      </c>
      <c r="Y17" s="120">
        <v>103277.9</v>
      </c>
    </row>
    <row r="18" spans="2:25" x14ac:dyDescent="0.2">
      <c r="B18" s="46" t="s">
        <v>316</v>
      </c>
    </row>
    <row r="19" spans="2:25" x14ac:dyDescent="0.2">
      <c r="C19" s="386"/>
      <c r="H19" s="208"/>
      <c r="I19" s="208"/>
      <c r="J19" s="208"/>
      <c r="K19" s="208"/>
      <c r="L19" s="269"/>
      <c r="M19" s="269"/>
      <c r="N19" s="269"/>
      <c r="O19" s="269"/>
      <c r="P19" s="269"/>
      <c r="Q19" s="401"/>
      <c r="R19" s="269"/>
      <c r="S19" s="269"/>
      <c r="T19" s="269"/>
      <c r="U19" s="269"/>
      <c r="V19" s="269"/>
      <c r="W19" s="269"/>
      <c r="X19" s="269"/>
      <c r="Y19" s="269"/>
    </row>
  </sheetData>
  <mergeCells count="1">
    <mergeCell ref="F3:W3"/>
  </mergeCells>
  <phoneticPr fontId="0" type="noConversion"/>
  <pageMargins left="0.47244094488188981" right="0.51181102362204722" top="0.70866141732283472" bottom="0.98425196850393704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51"/>
  <dimension ref="B1:V8"/>
  <sheetViews>
    <sheetView showGridLines="0" zoomScaleNormal="100" workbookViewId="0"/>
  </sheetViews>
  <sheetFormatPr defaultColWidth="9.140625" defaultRowHeight="12.75" outlineLevelCol="1" x14ac:dyDescent="0.2"/>
  <cols>
    <col min="1" max="1" width="1.5703125" style="22" customWidth="1"/>
    <col min="2" max="2" width="30" style="22" customWidth="1"/>
    <col min="3" max="10" width="9.140625" style="22" hidden="1" customWidth="1" outlineLevel="1"/>
    <col min="11" max="11" width="9.140625" style="22" customWidth="1" collapsed="1"/>
    <col min="12" max="21" width="9.140625" style="22" customWidth="1"/>
    <col min="22" max="16384" width="9.140625" style="22"/>
  </cols>
  <sheetData>
    <row r="1" spans="2:22" x14ac:dyDescent="0.2">
      <c r="Q1" s="34"/>
    </row>
    <row r="2" spans="2:22" x14ac:dyDescent="0.2">
      <c r="B2" s="327" t="s">
        <v>237</v>
      </c>
      <c r="C2" s="26"/>
      <c r="D2" s="436"/>
      <c r="E2" s="26"/>
      <c r="F2" s="26"/>
      <c r="G2" s="26"/>
      <c r="H2" s="26"/>
      <c r="I2" s="26"/>
    </row>
    <row r="3" spans="2:22" ht="15" customHeight="1" x14ac:dyDescent="0.2">
      <c r="B3" s="131" t="s">
        <v>238</v>
      </c>
      <c r="C3" s="163"/>
      <c r="D3" s="418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272"/>
    </row>
    <row r="4" spans="2:22" ht="19.5" customHeight="1" x14ac:dyDescent="0.2">
      <c r="B4" s="124" t="s">
        <v>3</v>
      </c>
      <c r="C4" s="297">
        <v>1999</v>
      </c>
      <c r="D4" s="471">
        <v>2000</v>
      </c>
      <c r="E4" s="297">
        <v>2001</v>
      </c>
      <c r="F4" s="297">
        <v>2002</v>
      </c>
      <c r="G4" s="297">
        <v>2003</v>
      </c>
      <c r="H4" s="297">
        <v>2004</v>
      </c>
      <c r="I4" s="297">
        <v>2005</v>
      </c>
      <c r="J4" s="297">
        <v>2006</v>
      </c>
      <c r="K4" s="297">
        <v>2007</v>
      </c>
      <c r="L4" s="297">
        <v>2008</v>
      </c>
      <c r="M4" s="297">
        <v>2009</v>
      </c>
      <c r="N4" s="297">
        <v>2010</v>
      </c>
      <c r="O4" s="297">
        <v>2011</v>
      </c>
      <c r="P4" s="415">
        <v>2012</v>
      </c>
      <c r="Q4" s="415">
        <v>2013</v>
      </c>
      <c r="R4" s="415">
        <v>2014</v>
      </c>
      <c r="S4" s="415">
        <v>2015</v>
      </c>
      <c r="T4" s="415">
        <v>2016</v>
      </c>
      <c r="U4" s="415">
        <v>2017</v>
      </c>
      <c r="V4" s="415">
        <v>2018</v>
      </c>
    </row>
    <row r="5" spans="2:22" ht="13.5" customHeight="1" x14ac:dyDescent="0.2">
      <c r="B5" s="388" t="s">
        <v>258</v>
      </c>
      <c r="C5" s="322">
        <v>2056</v>
      </c>
      <c r="D5" s="476">
        <v>3285</v>
      </c>
      <c r="E5" s="322">
        <v>3981.4</v>
      </c>
      <c r="F5" s="322">
        <v>2408.3000000000002</v>
      </c>
      <c r="G5" s="322">
        <v>3896</v>
      </c>
      <c r="H5" s="302">
        <v>3549</v>
      </c>
      <c r="I5" s="314">
        <v>4450</v>
      </c>
      <c r="J5" s="302">
        <v>6029</v>
      </c>
      <c r="K5" s="302">
        <v>7194</v>
      </c>
      <c r="L5" s="302">
        <v>7390</v>
      </c>
      <c r="M5" s="302">
        <v>6960</v>
      </c>
      <c r="N5" s="302">
        <v>7652</v>
      </c>
      <c r="O5" s="302">
        <v>6883</v>
      </c>
      <c r="P5" s="302">
        <v>4998.8999999999996</v>
      </c>
      <c r="Q5" s="302">
        <v>4192.3</v>
      </c>
      <c r="R5" s="302">
        <v>4293.6000000000004</v>
      </c>
      <c r="S5" s="302">
        <v>2636</v>
      </c>
      <c r="T5" s="302">
        <v>4070.2</v>
      </c>
      <c r="U5" s="302">
        <v>2923.2</v>
      </c>
      <c r="V5" s="302">
        <v>3454.3</v>
      </c>
    </row>
    <row r="6" spans="2:22" ht="15.75" customHeight="1" x14ac:dyDescent="0.2">
      <c r="B6" s="356" t="s">
        <v>158</v>
      </c>
      <c r="C6" s="322">
        <v>46480</v>
      </c>
      <c r="D6" s="476">
        <v>49598</v>
      </c>
      <c r="E6" s="322">
        <v>57120.3</v>
      </c>
      <c r="F6" s="322">
        <v>56408.800000000003</v>
      </c>
      <c r="G6" s="322">
        <v>60403</v>
      </c>
      <c r="H6" s="302">
        <v>56019</v>
      </c>
      <c r="I6" s="307">
        <v>55211</v>
      </c>
      <c r="J6" s="302">
        <v>52808</v>
      </c>
      <c r="K6" s="302">
        <v>57512</v>
      </c>
      <c r="L6" s="302">
        <v>51998</v>
      </c>
      <c r="M6" s="302">
        <v>52292</v>
      </c>
      <c r="N6" s="302">
        <v>52857</v>
      </c>
      <c r="O6" s="302">
        <v>54203</v>
      </c>
      <c r="P6" s="302">
        <v>54643.7</v>
      </c>
      <c r="Q6" s="302">
        <v>49776.7</v>
      </c>
      <c r="R6" s="302">
        <v>50058.400000000001</v>
      </c>
      <c r="S6" s="302">
        <v>53037</v>
      </c>
      <c r="T6" s="302">
        <v>54861.599999999999</v>
      </c>
      <c r="U6" s="302">
        <v>60592.7</v>
      </c>
      <c r="V6" s="302">
        <v>64376.1</v>
      </c>
    </row>
    <row r="7" spans="2:22" x14ac:dyDescent="0.2">
      <c r="B7" s="278" t="s">
        <v>5</v>
      </c>
      <c r="C7" s="298">
        <v>48536</v>
      </c>
      <c r="D7" s="472">
        <v>52882</v>
      </c>
      <c r="E7" s="298">
        <v>61101.7</v>
      </c>
      <c r="F7" s="298">
        <v>58817.1</v>
      </c>
      <c r="G7" s="298">
        <v>64299</v>
      </c>
      <c r="H7" s="51">
        <v>59569</v>
      </c>
      <c r="I7" s="51">
        <v>59661</v>
      </c>
      <c r="J7" s="51">
        <v>58837</v>
      </c>
      <c r="K7" s="51">
        <v>64706</v>
      </c>
      <c r="L7" s="51">
        <v>59388</v>
      </c>
      <c r="M7" s="51">
        <v>59252</v>
      </c>
      <c r="N7" s="51">
        <v>60509</v>
      </c>
      <c r="O7" s="51">
        <v>61086</v>
      </c>
      <c r="P7" s="51">
        <v>59642.6</v>
      </c>
      <c r="Q7" s="51">
        <v>53969</v>
      </c>
      <c r="R7" s="51">
        <v>54352.2</v>
      </c>
      <c r="S7" s="51">
        <v>55673</v>
      </c>
      <c r="T7" s="51">
        <v>58931.8</v>
      </c>
      <c r="U7" s="51">
        <v>63515.9</v>
      </c>
      <c r="V7" s="51">
        <v>67830.399999999994</v>
      </c>
    </row>
    <row r="8" spans="2:22" s="377" customFormat="1" x14ac:dyDescent="0.2">
      <c r="B8" s="384" t="s">
        <v>255</v>
      </c>
      <c r="C8" s="381"/>
      <c r="D8" s="483"/>
      <c r="E8" s="381"/>
      <c r="F8" s="381"/>
      <c r="G8" s="381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</row>
  </sheetData>
  <phoneticPr fontId="0" type="noConversion"/>
  <pageMargins left="0.75" right="0.75" top="1" bottom="1" header="0.5" footer="0.5"/>
  <pageSetup paperSize="9" scale="9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52"/>
  <dimension ref="B2:W13"/>
  <sheetViews>
    <sheetView showGridLines="0" zoomScaleNormal="100" workbookViewId="0"/>
  </sheetViews>
  <sheetFormatPr defaultColWidth="9.140625" defaultRowHeight="12.75" outlineLevelCol="1" x14ac:dyDescent="0.2"/>
  <cols>
    <col min="1" max="1" width="1.42578125" style="22" customWidth="1"/>
    <col min="2" max="2" width="29.85546875" style="22" customWidth="1"/>
    <col min="3" max="7" width="7.7109375" style="22" hidden="1" customWidth="1" outlineLevel="1"/>
    <col min="8" max="10" width="7.7109375" style="36" hidden="1" customWidth="1" outlineLevel="1"/>
    <col min="11" max="11" width="7.7109375" style="36" customWidth="1" collapsed="1"/>
    <col min="12" max="14" width="7.7109375" style="36" customWidth="1"/>
    <col min="15" max="22" width="7.7109375" style="22" customWidth="1"/>
    <col min="23" max="23" width="13.85546875" style="22" customWidth="1"/>
    <col min="24" max="16384" width="9.140625" style="22"/>
  </cols>
  <sheetData>
    <row r="2" spans="2:23" x14ac:dyDescent="0.2">
      <c r="B2" s="58" t="s">
        <v>241</v>
      </c>
    </row>
    <row r="3" spans="2:23" x14ac:dyDescent="0.2">
      <c r="B3" s="131" t="s">
        <v>242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Q3" s="34"/>
    </row>
    <row r="4" spans="2:23" x14ac:dyDescent="0.2">
      <c r="B4" s="279"/>
      <c r="C4" s="534" t="s">
        <v>139</v>
      </c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4"/>
      <c r="R4" s="534"/>
      <c r="S4" s="534"/>
      <c r="T4" s="534"/>
      <c r="U4" s="403"/>
      <c r="V4" s="366"/>
      <c r="W4" s="366"/>
    </row>
    <row r="5" spans="2:23" ht="25.5" x14ac:dyDescent="0.2">
      <c r="B5" s="138" t="s">
        <v>3</v>
      </c>
      <c r="C5" s="289">
        <v>1999</v>
      </c>
      <c r="D5" s="467">
        <v>2000</v>
      </c>
      <c r="E5" s="361">
        <v>2001</v>
      </c>
      <c r="F5" s="411">
        <v>2002</v>
      </c>
      <c r="G5" s="411">
        <v>2003</v>
      </c>
      <c r="H5" s="411">
        <v>2004</v>
      </c>
      <c r="I5" s="411">
        <v>2005</v>
      </c>
      <c r="J5" s="411">
        <v>2006</v>
      </c>
      <c r="K5" s="411">
        <v>2007</v>
      </c>
      <c r="L5" s="411">
        <v>2008</v>
      </c>
      <c r="M5" s="411">
        <v>2009</v>
      </c>
      <c r="N5" s="411">
        <v>2010</v>
      </c>
      <c r="O5" s="411">
        <v>2011</v>
      </c>
      <c r="P5" s="411">
        <v>2012</v>
      </c>
      <c r="Q5" s="411">
        <v>2013</v>
      </c>
      <c r="R5" s="411">
        <v>2014</v>
      </c>
      <c r="S5" s="411">
        <v>2015</v>
      </c>
      <c r="T5" s="411">
        <v>2016</v>
      </c>
      <c r="U5" s="411">
        <v>2017</v>
      </c>
      <c r="V5" s="411">
        <v>2018</v>
      </c>
      <c r="W5" s="355" t="s">
        <v>197</v>
      </c>
    </row>
    <row r="6" spans="2:23" ht="25.5" x14ac:dyDescent="0.2">
      <c r="B6" s="388" t="s">
        <v>258</v>
      </c>
      <c r="C6" s="312">
        <v>601</v>
      </c>
      <c r="D6" s="474">
        <v>-18</v>
      </c>
      <c r="E6" s="365">
        <v>-114</v>
      </c>
      <c r="F6" s="365">
        <v>435</v>
      </c>
      <c r="G6" s="365">
        <v>266</v>
      </c>
      <c r="H6" s="365">
        <v>892</v>
      </c>
      <c r="I6" s="365">
        <v>1728</v>
      </c>
      <c r="J6" s="365">
        <v>3362</v>
      </c>
      <c r="K6" s="365">
        <v>2684</v>
      </c>
      <c r="L6" s="365">
        <v>2779</v>
      </c>
      <c r="M6" s="365">
        <v>2587</v>
      </c>
      <c r="N6" s="365">
        <v>1870</v>
      </c>
      <c r="O6" s="365">
        <v>2895</v>
      </c>
      <c r="P6" s="365">
        <v>4401.8999999999996</v>
      </c>
      <c r="Q6" s="365">
        <v>5175.1000000000004</v>
      </c>
      <c r="R6" s="365">
        <v>5108.3999999999996</v>
      </c>
      <c r="S6" s="365">
        <v>6680</v>
      </c>
      <c r="T6" s="365">
        <v>5410.2</v>
      </c>
      <c r="U6" s="365">
        <v>6976.5</v>
      </c>
      <c r="V6" s="365">
        <v>6443.9</v>
      </c>
      <c r="W6" s="518">
        <v>6923.7133340496393</v>
      </c>
    </row>
    <row r="7" spans="2:23" ht="12.75" customHeight="1" x14ac:dyDescent="0.2">
      <c r="B7" s="493" t="s">
        <v>158</v>
      </c>
      <c r="C7" s="312">
        <v>14869</v>
      </c>
      <c r="D7" s="474">
        <v>18050</v>
      </c>
      <c r="E7" s="312">
        <v>15601.8</v>
      </c>
      <c r="F7" s="312">
        <v>16957.2</v>
      </c>
      <c r="G7" s="312">
        <v>10877</v>
      </c>
      <c r="H7" s="312">
        <v>13984</v>
      </c>
      <c r="I7" s="312">
        <v>13420</v>
      </c>
      <c r="J7" s="312">
        <v>17939</v>
      </c>
      <c r="K7" s="312">
        <v>16767</v>
      </c>
      <c r="L7" s="312">
        <v>19560</v>
      </c>
      <c r="M7" s="312">
        <v>23964</v>
      </c>
      <c r="N7" s="312">
        <v>26587</v>
      </c>
      <c r="O7" s="312">
        <v>25455</v>
      </c>
      <c r="P7" s="312">
        <v>25878</v>
      </c>
      <c r="Q7" s="312">
        <v>29565.7</v>
      </c>
      <c r="R7" s="312">
        <v>32231.8</v>
      </c>
      <c r="S7" s="312">
        <v>33442</v>
      </c>
      <c r="T7" s="312">
        <v>32165.3</v>
      </c>
      <c r="U7" s="312">
        <v>31694.9</v>
      </c>
      <c r="V7" s="312">
        <v>29003.599999999999</v>
      </c>
      <c r="W7" s="518">
        <v>1646.5098324174576</v>
      </c>
    </row>
    <row r="8" spans="2:23" x14ac:dyDescent="0.2">
      <c r="B8" s="498" t="s">
        <v>19</v>
      </c>
      <c r="C8" s="299">
        <v>15469</v>
      </c>
      <c r="D8" s="473">
        <v>18032</v>
      </c>
      <c r="E8" s="299">
        <v>15487.7</v>
      </c>
      <c r="F8" s="299">
        <v>17391.7</v>
      </c>
      <c r="G8" s="299">
        <v>11143</v>
      </c>
      <c r="H8" s="299">
        <v>14875</v>
      </c>
      <c r="I8" s="299">
        <v>15148</v>
      </c>
      <c r="J8" s="299">
        <v>21301</v>
      </c>
      <c r="K8" s="299">
        <v>19451</v>
      </c>
      <c r="L8" s="299">
        <v>22339</v>
      </c>
      <c r="M8" s="299">
        <v>26551</v>
      </c>
      <c r="N8" s="299">
        <v>28457</v>
      </c>
      <c r="O8" s="299">
        <v>28350</v>
      </c>
      <c r="P8" s="299">
        <v>30279.9</v>
      </c>
      <c r="Q8" s="299">
        <v>34740.800000000003</v>
      </c>
      <c r="R8" s="299">
        <v>37340.199999999997</v>
      </c>
      <c r="S8" s="299">
        <v>40122</v>
      </c>
      <c r="T8" s="299">
        <v>37575.5</v>
      </c>
      <c r="U8" s="299">
        <v>38671.4</v>
      </c>
      <c r="V8" s="299">
        <v>35447.5</v>
      </c>
      <c r="W8" s="519">
        <v>1911.3388943108719</v>
      </c>
    </row>
    <row r="9" spans="2:23" x14ac:dyDescent="0.2">
      <c r="B9" s="496" t="s">
        <v>255</v>
      </c>
      <c r="C9" s="219"/>
      <c r="D9" s="466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</row>
    <row r="10" spans="2:23" x14ac:dyDescent="0.2">
      <c r="B10" s="18"/>
      <c r="C10" s="9"/>
      <c r="D10" s="9"/>
      <c r="E10" s="250"/>
      <c r="F10" s="9"/>
      <c r="G10" s="250"/>
      <c r="H10" s="9"/>
      <c r="I10" s="9"/>
      <c r="J10" s="9"/>
      <c r="Q10" s="208"/>
      <c r="R10" s="208"/>
      <c r="S10" s="208"/>
    </row>
    <row r="11" spans="2:23" x14ac:dyDescent="0.2">
      <c r="Q11" s="220"/>
      <c r="R11" s="220"/>
      <c r="S11" s="220"/>
    </row>
    <row r="13" spans="2:23" x14ac:dyDescent="0.2">
      <c r="Q13" s="220"/>
      <c r="R13" s="220"/>
      <c r="S13" s="220"/>
    </row>
  </sheetData>
  <mergeCells count="1">
    <mergeCell ref="C4:T4"/>
  </mergeCells>
  <phoneticPr fontId="0" type="noConversion"/>
  <pageMargins left="0.75" right="0.75" top="1" bottom="1" header="0.5" footer="0.5"/>
  <pageSetup paperSize="9" scale="9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54"/>
  <dimension ref="B1:W17"/>
  <sheetViews>
    <sheetView showGridLines="0" zoomScaleNormal="100" workbookViewId="0"/>
  </sheetViews>
  <sheetFormatPr defaultColWidth="9.140625" defaultRowHeight="12.75" outlineLevelCol="1" x14ac:dyDescent="0.2"/>
  <cols>
    <col min="1" max="1" width="1.42578125" style="22" customWidth="1"/>
    <col min="2" max="2" width="29.7109375" style="22" customWidth="1"/>
    <col min="3" max="7" width="7.85546875" style="22" hidden="1" customWidth="1" outlineLevel="1"/>
    <col min="8" max="10" width="7.85546875" style="36" hidden="1" customWidth="1" outlineLevel="1"/>
    <col min="11" max="11" width="7.85546875" style="36" customWidth="1" collapsed="1"/>
    <col min="12" max="14" width="7.85546875" style="36" customWidth="1"/>
    <col min="15" max="22" width="7.85546875" style="22" customWidth="1"/>
    <col min="23" max="23" width="14.42578125" style="22" customWidth="1"/>
    <col min="24" max="16384" width="9.140625" style="22"/>
  </cols>
  <sheetData>
    <row r="1" spans="2:23" x14ac:dyDescent="0.2">
      <c r="Q1" s="34"/>
    </row>
    <row r="2" spans="2:23" x14ac:dyDescent="0.2">
      <c r="B2" s="58" t="s">
        <v>245</v>
      </c>
    </row>
    <row r="3" spans="2:23" x14ac:dyDescent="0.2">
      <c r="B3" s="131" t="s">
        <v>246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"/>
    </row>
    <row r="4" spans="2:23" ht="15" customHeight="1" x14ac:dyDescent="0.2">
      <c r="B4" s="128"/>
      <c r="C4" s="535" t="s">
        <v>140</v>
      </c>
      <c r="D4" s="535"/>
      <c r="E4" s="535"/>
      <c r="F4" s="535"/>
      <c r="G4" s="535"/>
      <c r="H4" s="535"/>
      <c r="I4" s="535"/>
      <c r="J4" s="535"/>
      <c r="K4" s="535"/>
      <c r="L4" s="535"/>
      <c r="M4" s="535"/>
      <c r="N4" s="535"/>
      <c r="O4" s="535"/>
      <c r="P4" s="535"/>
      <c r="Q4" s="535"/>
      <c r="R4" s="535"/>
      <c r="S4" s="535"/>
      <c r="T4" s="535"/>
      <c r="U4" s="404"/>
      <c r="V4" s="366"/>
      <c r="W4" s="366"/>
    </row>
    <row r="5" spans="2:23" ht="25.5" x14ac:dyDescent="0.2">
      <c r="B5" s="138" t="s">
        <v>3</v>
      </c>
      <c r="C5" s="162">
        <v>1999</v>
      </c>
      <c r="D5" s="453">
        <v>2000</v>
      </c>
      <c r="E5" s="162">
        <v>2001</v>
      </c>
      <c r="F5" s="162">
        <v>2002</v>
      </c>
      <c r="G5" s="162">
        <v>2003</v>
      </c>
      <c r="H5" s="162">
        <v>2004</v>
      </c>
      <c r="I5" s="162">
        <v>2005</v>
      </c>
      <c r="J5" s="162">
        <v>2006</v>
      </c>
      <c r="K5" s="162">
        <v>2007</v>
      </c>
      <c r="L5" s="162">
        <v>2008</v>
      </c>
      <c r="M5" s="162">
        <v>2009</v>
      </c>
      <c r="N5" s="162">
        <v>2010</v>
      </c>
      <c r="O5" s="162">
        <v>2011</v>
      </c>
      <c r="P5" s="162">
        <v>2012</v>
      </c>
      <c r="Q5" s="162">
        <v>2013</v>
      </c>
      <c r="R5" s="162">
        <v>2014</v>
      </c>
      <c r="S5" s="162">
        <v>2015</v>
      </c>
      <c r="T5" s="162">
        <v>2016</v>
      </c>
      <c r="U5" s="162">
        <v>2017</v>
      </c>
      <c r="V5" s="162">
        <v>2018</v>
      </c>
      <c r="W5" s="385" t="s">
        <v>197</v>
      </c>
    </row>
    <row r="6" spans="2:23" ht="15.75" customHeight="1" x14ac:dyDescent="0.2">
      <c r="B6" s="388" t="s">
        <v>258</v>
      </c>
      <c r="C6" s="323">
        <v>1060</v>
      </c>
      <c r="D6" s="477">
        <v>679</v>
      </c>
      <c r="E6" s="365">
        <v>552.9</v>
      </c>
      <c r="F6" s="365">
        <v>953</v>
      </c>
      <c r="G6" s="365">
        <v>933</v>
      </c>
      <c r="H6" s="365">
        <v>1556</v>
      </c>
      <c r="I6" s="365">
        <v>2210</v>
      </c>
      <c r="J6" s="365">
        <v>4094</v>
      </c>
      <c r="K6" s="365">
        <v>3443</v>
      </c>
      <c r="L6" s="365">
        <v>3558</v>
      </c>
      <c r="M6" s="365">
        <v>3530</v>
      </c>
      <c r="N6" s="365">
        <v>2896</v>
      </c>
      <c r="O6" s="365">
        <v>3650</v>
      </c>
      <c r="P6" s="365">
        <v>4946.3</v>
      </c>
      <c r="Q6" s="365">
        <v>5792.6</v>
      </c>
      <c r="R6" s="365">
        <v>5779.3</v>
      </c>
      <c r="S6" s="365">
        <v>7269</v>
      </c>
      <c r="T6" s="365">
        <v>6071.5</v>
      </c>
      <c r="U6" s="365">
        <v>7754.8</v>
      </c>
      <c r="V6" s="365">
        <v>6984.2</v>
      </c>
      <c r="W6" s="517">
        <f>(V6*1000)/'Tabell 4.2'!G9</f>
        <v>7504.2441173310408</v>
      </c>
    </row>
    <row r="7" spans="2:23" ht="12.75" customHeight="1" x14ac:dyDescent="0.2">
      <c r="B7" s="493" t="s">
        <v>158</v>
      </c>
      <c r="C7" s="323">
        <v>27483</v>
      </c>
      <c r="D7" s="477">
        <v>32099</v>
      </c>
      <c r="E7" s="323">
        <v>28873.1</v>
      </c>
      <c r="F7" s="323">
        <v>28069</v>
      </c>
      <c r="G7" s="323">
        <v>21083</v>
      </c>
      <c r="H7" s="323">
        <v>24207</v>
      </c>
      <c r="I7" s="309">
        <v>25523</v>
      </c>
      <c r="J7" s="323">
        <v>29689</v>
      </c>
      <c r="K7" s="323">
        <v>27276</v>
      </c>
      <c r="L7" s="323">
        <v>31382</v>
      </c>
      <c r="M7" s="323">
        <v>35206</v>
      </c>
      <c r="N7" s="323">
        <v>37868</v>
      </c>
      <c r="O7" s="21">
        <v>36222</v>
      </c>
      <c r="P7" s="21">
        <v>37047.199999999997</v>
      </c>
      <c r="Q7" s="21">
        <v>41926.699999999997</v>
      </c>
      <c r="R7" s="21">
        <v>43236</v>
      </c>
      <c r="S7" s="21">
        <v>45742</v>
      </c>
      <c r="T7" s="21">
        <v>45254.2</v>
      </c>
      <c r="U7" s="21">
        <v>45601.599999999999</v>
      </c>
      <c r="V7" s="21">
        <v>42417.1</v>
      </c>
      <c r="W7" s="517">
        <f>(V7*1000)/'Tabell 4.2'!G10</f>
        <v>2407.98287842318</v>
      </c>
    </row>
    <row r="8" spans="2:23" x14ac:dyDescent="0.2">
      <c r="B8" s="504" t="s">
        <v>19</v>
      </c>
      <c r="C8" s="102">
        <v>28543</v>
      </c>
      <c r="D8" s="445">
        <v>32778</v>
      </c>
      <c r="E8" s="102">
        <v>29426</v>
      </c>
      <c r="F8" s="102">
        <v>29022</v>
      </c>
      <c r="G8" s="102">
        <v>22016</v>
      </c>
      <c r="H8" s="102">
        <v>25762</v>
      </c>
      <c r="I8" s="102">
        <v>27733</v>
      </c>
      <c r="J8" s="102">
        <v>33783</v>
      </c>
      <c r="K8" s="102">
        <v>30719</v>
      </c>
      <c r="L8" s="102">
        <v>34940</v>
      </c>
      <c r="M8" s="102">
        <v>38736</v>
      </c>
      <c r="N8" s="102">
        <v>40764</v>
      </c>
      <c r="O8" s="102">
        <v>39872</v>
      </c>
      <c r="P8" s="102">
        <v>41993.5</v>
      </c>
      <c r="Q8" s="102">
        <v>47719.4</v>
      </c>
      <c r="R8" s="102">
        <v>49015.3</v>
      </c>
      <c r="S8" s="102">
        <v>53011</v>
      </c>
      <c r="T8" s="102">
        <v>51325.599999999999</v>
      </c>
      <c r="U8" s="102">
        <v>53356.4</v>
      </c>
      <c r="V8" s="102">
        <v>49401.3</v>
      </c>
      <c r="W8" s="445">
        <f>(V8*1000)/'Tabell 4.2'!G11</f>
        <v>2663.7316064467077</v>
      </c>
    </row>
    <row r="9" spans="2:23" x14ac:dyDescent="0.2">
      <c r="B9" s="496" t="s">
        <v>255</v>
      </c>
      <c r="C9" s="205"/>
      <c r="D9" s="464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</row>
    <row r="13" spans="2:23" x14ac:dyDescent="0.2">
      <c r="V13" s="55"/>
    </row>
    <row r="14" spans="2:23" x14ac:dyDescent="0.2">
      <c r="R14" s="208"/>
      <c r="S14" s="208"/>
      <c r="T14" s="208"/>
      <c r="U14" s="208"/>
    </row>
    <row r="15" spans="2:23" x14ac:dyDescent="0.2">
      <c r="R15" s="220"/>
      <c r="S15" s="220"/>
      <c r="T15" s="220"/>
      <c r="U15" s="220"/>
      <c r="V15" s="55"/>
    </row>
    <row r="16" spans="2:23" x14ac:dyDescent="0.2">
      <c r="R16" s="220"/>
      <c r="S16" s="220"/>
      <c r="T16" s="220"/>
      <c r="U16" s="220"/>
      <c r="V16" s="55"/>
    </row>
    <row r="17" spans="18:22" x14ac:dyDescent="0.2">
      <c r="R17" s="220"/>
      <c r="S17" s="220"/>
      <c r="T17" s="220"/>
      <c r="U17" s="220"/>
      <c r="V17" s="55"/>
    </row>
  </sheetData>
  <mergeCells count="1">
    <mergeCell ref="C4:T4"/>
  </mergeCells>
  <phoneticPr fontId="0" type="noConversion"/>
  <pageMargins left="0.75" right="0.75" top="1" bottom="1" header="0.5" footer="0.5"/>
  <pageSetup paperSize="9" scale="94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57"/>
  <dimension ref="B1:W26"/>
  <sheetViews>
    <sheetView showGridLines="0" zoomScaleNormal="100" workbookViewId="0"/>
  </sheetViews>
  <sheetFormatPr defaultColWidth="9.140625" defaultRowHeight="12.75" outlineLevelCol="1" x14ac:dyDescent="0.2"/>
  <cols>
    <col min="1" max="1" width="1.7109375" style="22" customWidth="1"/>
    <col min="2" max="2" width="7.140625" style="22" customWidth="1"/>
    <col min="3" max="3" width="38.85546875" style="22" customWidth="1"/>
    <col min="4" max="11" width="7.5703125" style="22" hidden="1" customWidth="1" outlineLevel="1"/>
    <col min="12" max="12" width="7.5703125" style="106" customWidth="1" collapsed="1"/>
    <col min="13" max="23" width="7.5703125" style="22" customWidth="1"/>
    <col min="24" max="16384" width="9.140625" style="22"/>
  </cols>
  <sheetData>
    <row r="1" spans="2:23" ht="19.5" customHeight="1" x14ac:dyDescent="0.2">
      <c r="B1" s="58" t="s">
        <v>247</v>
      </c>
      <c r="L1" s="22"/>
    </row>
    <row r="2" spans="2:23" ht="16.5" customHeight="1" x14ac:dyDescent="0.2">
      <c r="B2" s="131" t="s">
        <v>248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2:23" ht="21" customHeight="1" x14ac:dyDescent="0.2">
      <c r="B3" s="536" t="s">
        <v>0</v>
      </c>
      <c r="C3" s="536"/>
      <c r="D3" s="127">
        <v>1999</v>
      </c>
      <c r="E3" s="451">
        <v>2000</v>
      </c>
      <c r="F3" s="127">
        <v>2001</v>
      </c>
      <c r="G3" s="412">
        <v>2002</v>
      </c>
      <c r="H3" s="412">
        <v>2003</v>
      </c>
      <c r="I3" s="412">
        <v>2004</v>
      </c>
      <c r="J3" s="412">
        <v>2005</v>
      </c>
      <c r="K3" s="412">
        <v>2006</v>
      </c>
      <c r="L3" s="412">
        <v>2007</v>
      </c>
      <c r="M3" s="412">
        <v>2008</v>
      </c>
      <c r="N3" s="412">
        <v>2009</v>
      </c>
      <c r="O3" s="412">
        <v>2010</v>
      </c>
      <c r="P3" s="412">
        <v>2011</v>
      </c>
      <c r="Q3" s="162">
        <v>2012</v>
      </c>
      <c r="R3" s="162">
        <v>2013</v>
      </c>
      <c r="S3" s="162">
        <v>2014</v>
      </c>
      <c r="T3" s="162">
        <v>2015</v>
      </c>
      <c r="U3" s="162">
        <v>2016</v>
      </c>
      <c r="V3" s="162">
        <v>2017</v>
      </c>
      <c r="W3" s="162" t="s">
        <v>314</v>
      </c>
    </row>
    <row r="4" spans="2:23" s="56" customFormat="1" x14ac:dyDescent="0.2">
      <c r="B4" s="28" t="s">
        <v>55</v>
      </c>
      <c r="C4" s="308" t="s">
        <v>160</v>
      </c>
      <c r="D4" s="302">
        <v>2160</v>
      </c>
      <c r="E4" s="434">
        <v>3068</v>
      </c>
      <c r="F4" s="302">
        <v>3292.5</v>
      </c>
      <c r="G4" s="302">
        <v>3621.9</v>
      </c>
      <c r="H4" s="302">
        <v>2277</v>
      </c>
      <c r="I4" s="302">
        <v>2599</v>
      </c>
      <c r="J4" s="302">
        <v>2413</v>
      </c>
      <c r="K4" s="302">
        <v>3070</v>
      </c>
      <c r="L4" s="302">
        <v>4016</v>
      </c>
      <c r="M4" s="302">
        <v>4261</v>
      </c>
      <c r="N4" s="302">
        <v>5132</v>
      </c>
      <c r="O4" s="302">
        <v>4376.4361000000008</v>
      </c>
      <c r="P4" s="302">
        <v>4025</v>
      </c>
      <c r="Q4" s="302">
        <v>4326.1000000000004</v>
      </c>
      <c r="R4" s="302">
        <v>4564.3</v>
      </c>
      <c r="S4" s="302">
        <v>4830</v>
      </c>
      <c r="T4" s="302">
        <v>5572</v>
      </c>
      <c r="U4" s="302">
        <v>4684.3999999999996</v>
      </c>
      <c r="V4" s="302">
        <v>5154.7</v>
      </c>
      <c r="W4" s="476">
        <v>3567</v>
      </c>
    </row>
    <row r="5" spans="2:23" s="56" customFormat="1" ht="14.1" customHeight="1" x14ac:dyDescent="0.2">
      <c r="B5" s="28"/>
      <c r="C5" s="308" t="s">
        <v>161</v>
      </c>
      <c r="D5" s="302">
        <v>16</v>
      </c>
      <c r="E5" s="434">
        <v>21</v>
      </c>
      <c r="F5" s="302">
        <v>262</v>
      </c>
      <c r="G5" s="302">
        <v>154.89999999999998</v>
      </c>
      <c r="H5" s="302">
        <v>31</v>
      </c>
      <c r="I5" s="302">
        <v>28</v>
      </c>
      <c r="J5" s="302">
        <v>19</v>
      </c>
      <c r="K5" s="302">
        <v>24</v>
      </c>
      <c r="L5" s="302">
        <v>169</v>
      </c>
      <c r="M5" s="302">
        <v>186</v>
      </c>
      <c r="N5" s="302">
        <v>144</v>
      </c>
      <c r="O5" s="302">
        <v>185.50200000000001</v>
      </c>
      <c r="P5" s="302">
        <v>213</v>
      </c>
      <c r="Q5" s="302">
        <v>194.7</v>
      </c>
      <c r="R5" s="302">
        <v>604.79999999999995</v>
      </c>
      <c r="S5" s="302">
        <v>660</v>
      </c>
      <c r="T5" s="302">
        <v>850</v>
      </c>
      <c r="U5" s="302">
        <v>171.2</v>
      </c>
      <c r="V5" s="302">
        <v>842</v>
      </c>
      <c r="W5" s="476">
        <v>1038</v>
      </c>
    </row>
    <row r="6" spans="2:23" s="56" customFormat="1" ht="14.1" customHeight="1" x14ac:dyDescent="0.2">
      <c r="B6" s="28"/>
      <c r="C6" s="67" t="s">
        <v>1</v>
      </c>
      <c r="D6" s="68">
        <v>2175</v>
      </c>
      <c r="E6" s="442">
        <v>3089</v>
      </c>
      <c r="F6" s="68">
        <v>3555</v>
      </c>
      <c r="G6" s="68">
        <v>3776.8</v>
      </c>
      <c r="H6" s="68">
        <v>2308</v>
      </c>
      <c r="I6" s="68">
        <v>2627</v>
      </c>
      <c r="J6" s="68">
        <v>2432</v>
      </c>
      <c r="K6" s="68">
        <v>3094</v>
      </c>
      <c r="L6" s="68">
        <v>4185</v>
      </c>
      <c r="M6" s="68">
        <v>4447</v>
      </c>
      <c r="N6" s="68">
        <v>5276</v>
      </c>
      <c r="O6" s="68">
        <v>4562</v>
      </c>
      <c r="P6" s="68">
        <v>4238</v>
      </c>
      <c r="Q6" s="68">
        <v>4520.8</v>
      </c>
      <c r="R6" s="68">
        <v>5169.1000000000004</v>
      </c>
      <c r="S6" s="68">
        <v>5490.1</v>
      </c>
      <c r="T6" s="68">
        <v>6422</v>
      </c>
      <c r="U6" s="68">
        <v>4855.5999999999995</v>
      </c>
      <c r="V6" s="68">
        <v>5996.7</v>
      </c>
      <c r="W6" s="527">
        <v>4605</v>
      </c>
    </row>
    <row r="7" spans="2:23" s="56" customFormat="1" x14ac:dyDescent="0.2">
      <c r="B7" s="28" t="s">
        <v>56</v>
      </c>
      <c r="C7" s="308" t="s">
        <v>160</v>
      </c>
      <c r="D7" s="302">
        <v>2406</v>
      </c>
      <c r="E7" s="434">
        <v>3347</v>
      </c>
      <c r="F7" s="302">
        <v>2972.3</v>
      </c>
      <c r="G7" s="302">
        <v>3253.9</v>
      </c>
      <c r="H7" s="302">
        <v>2347</v>
      </c>
      <c r="I7" s="302">
        <v>2667</v>
      </c>
      <c r="J7" s="302">
        <v>2483</v>
      </c>
      <c r="K7" s="302">
        <v>3480</v>
      </c>
      <c r="L7" s="302">
        <v>4093</v>
      </c>
      <c r="M7" s="302">
        <v>4374</v>
      </c>
      <c r="N7" s="302">
        <v>4600</v>
      </c>
      <c r="O7" s="302">
        <v>4837.6864000000005</v>
      </c>
      <c r="P7" s="302">
        <v>4142</v>
      </c>
      <c r="Q7" s="302">
        <v>4508.6000000000004</v>
      </c>
      <c r="R7" s="302">
        <v>4222.3999999999996</v>
      </c>
      <c r="S7" s="302">
        <v>4475.5</v>
      </c>
      <c r="T7" s="302">
        <v>4333</v>
      </c>
      <c r="U7" s="302">
        <v>4120.3</v>
      </c>
      <c r="V7" s="302">
        <v>4575.6000000000004</v>
      </c>
      <c r="W7" s="476">
        <v>2690</v>
      </c>
    </row>
    <row r="8" spans="2:23" s="56" customFormat="1" ht="14.1" customHeight="1" x14ac:dyDescent="0.2">
      <c r="B8" s="28"/>
      <c r="C8" s="308" t="s">
        <v>161</v>
      </c>
      <c r="D8" s="302">
        <v>5</v>
      </c>
      <c r="E8" s="434" t="s">
        <v>126</v>
      </c>
      <c r="F8" s="304">
        <v>209.7</v>
      </c>
      <c r="G8" s="304">
        <v>11.7</v>
      </c>
      <c r="H8" s="304">
        <v>3</v>
      </c>
      <c r="I8" s="304">
        <v>66</v>
      </c>
      <c r="J8" s="304">
        <v>5</v>
      </c>
      <c r="K8" s="304">
        <v>36</v>
      </c>
      <c r="L8" s="304">
        <v>282</v>
      </c>
      <c r="M8" s="304">
        <v>555</v>
      </c>
      <c r="N8" s="304">
        <v>637</v>
      </c>
      <c r="O8" s="304">
        <v>355.31900000000002</v>
      </c>
      <c r="P8" s="304">
        <v>342</v>
      </c>
      <c r="Q8" s="304">
        <v>318.8</v>
      </c>
      <c r="R8" s="304">
        <v>171.9</v>
      </c>
      <c r="S8" s="304">
        <v>181.4</v>
      </c>
      <c r="T8" s="304">
        <v>213</v>
      </c>
      <c r="U8" s="304">
        <v>159.9</v>
      </c>
      <c r="V8" s="304">
        <v>206.4</v>
      </c>
      <c r="W8" s="428">
        <v>5299</v>
      </c>
    </row>
    <row r="9" spans="2:23" s="56" customFormat="1" ht="14.1" customHeight="1" x14ac:dyDescent="0.2">
      <c r="B9" s="69"/>
      <c r="C9" s="53" t="s">
        <v>2</v>
      </c>
      <c r="D9" s="50">
        <v>2411</v>
      </c>
      <c r="E9" s="440">
        <v>3347</v>
      </c>
      <c r="F9" s="50">
        <v>3182</v>
      </c>
      <c r="G9" s="50">
        <v>3266.2</v>
      </c>
      <c r="H9" s="50">
        <v>2350</v>
      </c>
      <c r="I9" s="50">
        <v>2733</v>
      </c>
      <c r="J9" s="50">
        <v>2488</v>
      </c>
      <c r="K9" s="50">
        <v>3516</v>
      </c>
      <c r="L9" s="50">
        <v>4375</v>
      </c>
      <c r="M9" s="50">
        <v>4929</v>
      </c>
      <c r="N9" s="50">
        <v>5237</v>
      </c>
      <c r="O9" s="50">
        <v>5193</v>
      </c>
      <c r="P9" s="50">
        <v>4484</v>
      </c>
      <c r="Q9" s="50">
        <v>4827.3999999999996</v>
      </c>
      <c r="R9" s="50">
        <v>4394.2</v>
      </c>
      <c r="S9" s="50">
        <v>4656.8999999999996</v>
      </c>
      <c r="T9" s="50">
        <v>4546</v>
      </c>
      <c r="U9" s="50">
        <v>4280.2</v>
      </c>
      <c r="V9" s="50">
        <v>4782</v>
      </c>
      <c r="W9" s="470">
        <v>7988</v>
      </c>
    </row>
    <row r="10" spans="2:23" x14ac:dyDescent="0.2">
      <c r="B10" s="165" t="s">
        <v>313</v>
      </c>
      <c r="L10" s="22"/>
    </row>
    <row r="13" spans="2:23" s="107" customFormat="1" x14ac:dyDescent="0.2">
      <c r="E13" s="446"/>
    </row>
    <row r="14" spans="2:23" s="144" customFormat="1" x14ac:dyDescent="0.2">
      <c r="E14" s="452"/>
    </row>
    <row r="15" spans="2:23" s="144" customFormat="1" x14ac:dyDescent="0.2">
      <c r="E15" s="452"/>
    </row>
    <row r="16" spans="2:23" s="144" customFormat="1" x14ac:dyDescent="0.2">
      <c r="B16" s="185"/>
      <c r="E16" s="452"/>
    </row>
    <row r="17" spans="2:11" s="144" customFormat="1" x14ac:dyDescent="0.2">
      <c r="B17" s="185"/>
      <c r="E17" s="452"/>
    </row>
    <row r="18" spans="2:11" s="144" customFormat="1" x14ac:dyDescent="0.2">
      <c r="B18" s="186"/>
      <c r="E18" s="452"/>
    </row>
    <row r="19" spans="2:11" s="144" customFormat="1" x14ac:dyDescent="0.2">
      <c r="B19" s="537"/>
      <c r="C19" s="537"/>
      <c r="D19" s="187"/>
      <c r="E19" s="455"/>
      <c r="F19" s="187"/>
      <c r="G19" s="187"/>
      <c r="H19" s="187"/>
      <c r="I19" s="187"/>
      <c r="J19" s="187"/>
      <c r="K19" s="187"/>
    </row>
    <row r="20" spans="2:11" s="144" customFormat="1" x14ac:dyDescent="0.2">
      <c r="B20" s="184"/>
      <c r="C20" s="184"/>
      <c r="D20" s="188"/>
      <c r="E20" s="456"/>
      <c r="F20" s="188"/>
      <c r="G20" s="188"/>
      <c r="H20" s="188"/>
      <c r="I20" s="188"/>
      <c r="J20" s="188"/>
      <c r="K20" s="189"/>
    </row>
    <row r="21" spans="2:11" s="144" customFormat="1" x14ac:dyDescent="0.2">
      <c r="B21" s="184"/>
      <c r="C21" s="184"/>
      <c r="D21" s="190"/>
      <c r="E21" s="457"/>
      <c r="F21" s="190"/>
      <c r="G21" s="190"/>
      <c r="H21" s="188"/>
      <c r="I21" s="191"/>
      <c r="J21" s="191"/>
      <c r="K21" s="189"/>
    </row>
    <row r="22" spans="2:11" s="144" customFormat="1" x14ac:dyDescent="0.2">
      <c r="B22" s="184"/>
      <c r="C22" s="192"/>
      <c r="D22" s="193"/>
      <c r="E22" s="458"/>
      <c r="F22" s="193"/>
      <c r="G22" s="193"/>
      <c r="H22" s="193"/>
      <c r="I22" s="193"/>
      <c r="J22" s="193"/>
      <c r="K22" s="194"/>
    </row>
    <row r="23" spans="2:11" s="144" customFormat="1" x14ac:dyDescent="0.2">
      <c r="B23" s="184"/>
      <c r="C23" s="184"/>
      <c r="D23" s="188"/>
      <c r="E23" s="456"/>
      <c r="F23" s="188"/>
      <c r="G23" s="188"/>
      <c r="H23" s="188"/>
      <c r="I23" s="188"/>
      <c r="J23" s="188"/>
      <c r="K23" s="189"/>
    </row>
    <row r="24" spans="2:11" s="144" customFormat="1" x14ac:dyDescent="0.2">
      <c r="B24" s="184"/>
      <c r="C24" s="184"/>
      <c r="D24" s="190"/>
      <c r="E24" s="457"/>
      <c r="F24" s="190"/>
      <c r="G24" s="195"/>
      <c r="H24" s="191"/>
      <c r="I24" s="191"/>
      <c r="J24" s="191"/>
      <c r="K24" s="189"/>
    </row>
    <row r="25" spans="2:11" s="144" customFormat="1" x14ac:dyDescent="0.2">
      <c r="B25" s="184"/>
      <c r="C25" s="192"/>
      <c r="D25" s="193"/>
      <c r="E25" s="458"/>
      <c r="F25" s="193"/>
      <c r="G25" s="193"/>
      <c r="H25" s="193"/>
      <c r="I25" s="193"/>
      <c r="J25" s="193"/>
      <c r="K25" s="193"/>
    </row>
    <row r="26" spans="2:11" s="107" customFormat="1" x14ac:dyDescent="0.2">
      <c r="E26" s="446"/>
    </row>
  </sheetData>
  <mergeCells count="2">
    <mergeCell ref="B3:C3"/>
    <mergeCell ref="B19:C19"/>
  </mergeCells>
  <phoneticPr fontId="0" type="noConversion"/>
  <pageMargins left="0.75" right="0.75" top="1" bottom="1" header="0.5" footer="0.5"/>
  <pageSetup paperSize="9" scale="96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41"/>
  <dimension ref="B1:T21"/>
  <sheetViews>
    <sheetView showGridLines="0" zoomScaleNormal="100" workbookViewId="0"/>
  </sheetViews>
  <sheetFormatPr defaultColWidth="9.140625" defaultRowHeight="12.75" outlineLevelCol="1" x14ac:dyDescent="0.2"/>
  <cols>
    <col min="1" max="1" width="2" style="22" customWidth="1"/>
    <col min="2" max="2" width="53" style="22" customWidth="1"/>
    <col min="3" max="6" width="7" style="22" hidden="1" customWidth="1" outlineLevel="1"/>
    <col min="7" max="7" width="7" style="22" customWidth="1" collapsed="1"/>
    <col min="8" max="18" width="7" style="22" customWidth="1"/>
    <col min="19" max="16384" width="9.140625" style="22"/>
  </cols>
  <sheetData>
    <row r="1" spans="2:20" ht="7.5" customHeight="1" x14ac:dyDescent="0.2"/>
    <row r="2" spans="2:20" ht="15" customHeight="1" x14ac:dyDescent="0.2">
      <c r="B2" s="77" t="s">
        <v>259</v>
      </c>
      <c r="C2" s="77"/>
      <c r="D2" s="502"/>
      <c r="M2" s="34"/>
    </row>
    <row r="3" spans="2:20" ht="12.75" customHeight="1" x14ac:dyDescent="0.2">
      <c r="B3" s="156" t="s">
        <v>260</v>
      </c>
      <c r="C3" s="156"/>
      <c r="D3" s="507"/>
      <c r="F3" s="36"/>
      <c r="K3" s="176"/>
      <c r="L3" s="321"/>
      <c r="M3" s="321"/>
      <c r="N3" s="321"/>
      <c r="O3" s="321"/>
    </row>
    <row r="4" spans="2:20" s="58" customFormat="1" ht="14.1" customHeight="1" x14ac:dyDescent="0.2">
      <c r="B4" s="74"/>
      <c r="C4" s="79">
        <v>2003</v>
      </c>
      <c r="D4" s="503">
        <v>2004</v>
      </c>
      <c r="E4" s="79">
        <v>2005</v>
      </c>
      <c r="F4" s="79">
        <v>2006</v>
      </c>
      <c r="G4" s="79">
        <v>2007</v>
      </c>
      <c r="H4" s="79">
        <v>2008</v>
      </c>
      <c r="I4" s="79">
        <v>2009</v>
      </c>
      <c r="J4" s="79">
        <v>2010</v>
      </c>
      <c r="K4" s="79">
        <v>2011</v>
      </c>
      <c r="L4" s="79">
        <v>2012</v>
      </c>
      <c r="M4" s="79">
        <v>2013</v>
      </c>
      <c r="N4" s="79">
        <v>2014</v>
      </c>
      <c r="O4" s="79">
        <v>2015</v>
      </c>
      <c r="P4" s="79">
        <v>2016</v>
      </c>
      <c r="Q4" s="79">
        <v>2017</v>
      </c>
      <c r="R4" s="79">
        <v>2018</v>
      </c>
    </row>
    <row r="5" spans="2:20" ht="13.5" customHeight="1" x14ac:dyDescent="0.2">
      <c r="B5" s="528" t="s">
        <v>317</v>
      </c>
      <c r="C5" s="27">
        <v>3300</v>
      </c>
      <c r="D5" s="27">
        <v>5862</v>
      </c>
      <c r="E5" s="303">
        <v>4264</v>
      </c>
      <c r="F5" s="303">
        <v>4307</v>
      </c>
      <c r="G5" s="303">
        <v>4296</v>
      </c>
      <c r="H5" s="303">
        <v>4986</v>
      </c>
      <c r="I5" s="303">
        <v>4305</v>
      </c>
      <c r="J5" s="303">
        <v>2325</v>
      </c>
      <c r="K5" s="303">
        <v>2887</v>
      </c>
      <c r="L5" s="303">
        <v>4279</v>
      </c>
      <c r="M5" s="303">
        <v>3958</v>
      </c>
      <c r="N5" s="303">
        <v>4720</v>
      </c>
      <c r="O5" s="303">
        <v>5739</v>
      </c>
      <c r="P5" s="303">
        <v>7174</v>
      </c>
      <c r="Q5" s="303">
        <v>892</v>
      </c>
      <c r="R5" s="303">
        <v>866</v>
      </c>
    </row>
    <row r="6" spans="2:20" ht="13.5" customHeight="1" x14ac:dyDescent="0.2">
      <c r="B6" s="389" t="s">
        <v>164</v>
      </c>
      <c r="C6" s="8">
        <v>5179</v>
      </c>
      <c r="D6" s="8">
        <v>3892</v>
      </c>
      <c r="E6" s="434">
        <v>2927</v>
      </c>
      <c r="F6" s="434">
        <v>2166</v>
      </c>
      <c r="G6" s="434">
        <v>3227</v>
      </c>
      <c r="H6" s="434">
        <v>3336</v>
      </c>
      <c r="I6" s="434">
        <v>2017</v>
      </c>
      <c r="J6" s="434">
        <v>1793</v>
      </c>
      <c r="K6" s="434">
        <v>5119</v>
      </c>
      <c r="L6" s="434">
        <v>3466</v>
      </c>
      <c r="M6" s="434">
        <v>3446</v>
      </c>
      <c r="N6" s="434">
        <v>2778</v>
      </c>
      <c r="O6" s="434">
        <v>2607</v>
      </c>
      <c r="P6" s="434">
        <v>1958</v>
      </c>
      <c r="Q6" s="434">
        <v>1861</v>
      </c>
      <c r="R6" s="434">
        <v>1571</v>
      </c>
      <c r="T6" s="55"/>
    </row>
    <row r="7" spans="2:20" s="32" customFormat="1" ht="14.1" customHeight="1" x14ac:dyDescent="0.2">
      <c r="B7" s="76" t="s">
        <v>163</v>
      </c>
      <c r="C7" s="500">
        <v>4312</v>
      </c>
      <c r="D7" s="500">
        <v>2661</v>
      </c>
      <c r="E7" s="500">
        <v>1883</v>
      </c>
      <c r="F7" s="500">
        <v>1100</v>
      </c>
      <c r="G7" s="500">
        <v>1922</v>
      </c>
      <c r="H7" s="500">
        <v>1599</v>
      </c>
      <c r="I7" s="500">
        <v>1313</v>
      </c>
      <c r="J7" s="500">
        <v>1280</v>
      </c>
      <c r="K7" s="500">
        <v>1045</v>
      </c>
      <c r="L7" s="500">
        <v>1118</v>
      </c>
      <c r="M7" s="500">
        <v>904</v>
      </c>
      <c r="N7" s="500">
        <v>766</v>
      </c>
      <c r="O7" s="500">
        <v>763</v>
      </c>
      <c r="P7" s="500">
        <v>587</v>
      </c>
      <c r="Q7" s="500" t="s">
        <v>123</v>
      </c>
      <c r="R7" s="500" t="s">
        <v>123</v>
      </c>
    </row>
    <row r="8" spans="2:20" s="32" customFormat="1" ht="14.1" customHeight="1" x14ac:dyDescent="0.2">
      <c r="B8" s="30" t="s">
        <v>162</v>
      </c>
      <c r="C8" s="500" t="s">
        <v>123</v>
      </c>
      <c r="D8" s="500" t="s">
        <v>123</v>
      </c>
      <c r="E8" s="500" t="s">
        <v>123</v>
      </c>
      <c r="F8" s="500" t="s">
        <v>123</v>
      </c>
      <c r="G8" s="500" t="s">
        <v>123</v>
      </c>
      <c r="H8" s="500" t="s">
        <v>123</v>
      </c>
      <c r="I8" s="500" t="s">
        <v>123</v>
      </c>
      <c r="J8" s="500" t="s">
        <v>123</v>
      </c>
      <c r="K8" s="500">
        <v>1223</v>
      </c>
      <c r="L8" s="500">
        <v>1019</v>
      </c>
      <c r="M8" s="500">
        <v>934</v>
      </c>
      <c r="N8" s="500">
        <v>563</v>
      </c>
      <c r="O8" s="500">
        <v>600</v>
      </c>
      <c r="P8" s="500">
        <v>1368</v>
      </c>
      <c r="Q8" s="500" t="s">
        <v>123</v>
      </c>
      <c r="R8" s="500" t="s">
        <v>123</v>
      </c>
    </row>
    <row r="9" spans="2:20" s="32" customFormat="1" ht="14.1" customHeight="1" x14ac:dyDescent="0.2">
      <c r="B9" s="414" t="s">
        <v>179</v>
      </c>
      <c r="C9" s="29" t="s">
        <v>123</v>
      </c>
      <c r="D9" s="29" t="s">
        <v>123</v>
      </c>
      <c r="E9" s="29">
        <v>1179</v>
      </c>
      <c r="F9" s="304">
        <v>2828</v>
      </c>
      <c r="G9" s="304">
        <v>1829</v>
      </c>
      <c r="H9" s="304">
        <v>1005</v>
      </c>
      <c r="I9" s="304">
        <v>1821</v>
      </c>
      <c r="J9" s="304">
        <v>1247</v>
      </c>
      <c r="K9" s="304">
        <v>1093</v>
      </c>
      <c r="L9" s="304">
        <v>1049</v>
      </c>
      <c r="M9" s="304">
        <v>1143</v>
      </c>
      <c r="N9" s="304">
        <v>2173</v>
      </c>
      <c r="O9" s="304">
        <v>3418</v>
      </c>
      <c r="P9" s="304">
        <v>5632</v>
      </c>
      <c r="Q9" s="304">
        <v>11845</v>
      </c>
      <c r="R9" s="304">
        <v>10217</v>
      </c>
    </row>
    <row r="10" spans="2:20" ht="14.1" customHeight="1" x14ac:dyDescent="0.2">
      <c r="B10" s="28" t="s">
        <v>32</v>
      </c>
      <c r="C10" s="8">
        <v>1085</v>
      </c>
      <c r="D10" s="8">
        <v>1047</v>
      </c>
      <c r="E10" s="434">
        <v>409</v>
      </c>
      <c r="F10" s="434">
        <v>505</v>
      </c>
      <c r="G10" s="434">
        <v>186</v>
      </c>
      <c r="H10" s="434">
        <v>197</v>
      </c>
      <c r="I10" s="434">
        <v>207</v>
      </c>
      <c r="J10" s="434">
        <v>312</v>
      </c>
      <c r="K10" s="434">
        <v>314</v>
      </c>
      <c r="L10" s="434">
        <v>803</v>
      </c>
      <c r="M10" s="434">
        <v>808</v>
      </c>
      <c r="N10" s="434">
        <v>1102</v>
      </c>
      <c r="O10" s="434">
        <v>716</v>
      </c>
      <c r="P10" s="434">
        <v>742</v>
      </c>
      <c r="Q10" s="434">
        <v>735</v>
      </c>
      <c r="R10" s="434">
        <v>370</v>
      </c>
    </row>
    <row r="11" spans="2:20" ht="14.1" customHeight="1" x14ac:dyDescent="0.2">
      <c r="B11" s="28" t="s">
        <v>33</v>
      </c>
      <c r="C11" s="57">
        <v>2182</v>
      </c>
      <c r="D11" s="57">
        <v>791</v>
      </c>
      <c r="E11" s="309">
        <v>53</v>
      </c>
      <c r="F11" s="305">
        <v>392</v>
      </c>
      <c r="G11" s="305">
        <v>1160</v>
      </c>
      <c r="H11" s="305">
        <v>165</v>
      </c>
      <c r="I11" s="305">
        <v>751</v>
      </c>
      <c r="J11" s="305">
        <v>1345</v>
      </c>
      <c r="K11" s="305">
        <v>81</v>
      </c>
      <c r="L11" s="305">
        <v>25</v>
      </c>
      <c r="M11" s="305">
        <v>380</v>
      </c>
      <c r="N11" s="305">
        <v>98</v>
      </c>
      <c r="O11" s="305">
        <v>8</v>
      </c>
      <c r="P11" s="305">
        <v>203</v>
      </c>
      <c r="Q11" s="305">
        <v>2171</v>
      </c>
      <c r="R11" s="305">
        <v>2462</v>
      </c>
    </row>
    <row r="12" spans="2:20" s="32" customFormat="1" ht="14.1" customHeight="1" x14ac:dyDescent="0.2">
      <c r="B12" s="53" t="s">
        <v>34</v>
      </c>
      <c r="C12" s="497">
        <v>11746</v>
      </c>
      <c r="D12" s="497">
        <v>11592</v>
      </c>
      <c r="E12" s="497">
        <v>8832</v>
      </c>
      <c r="F12" s="497">
        <v>10198</v>
      </c>
      <c r="G12" s="497">
        <v>10698</v>
      </c>
      <c r="H12" s="497">
        <v>9689</v>
      </c>
      <c r="I12" s="497">
        <v>9101</v>
      </c>
      <c r="J12" s="497">
        <v>7022</v>
      </c>
      <c r="K12" s="497">
        <v>9494</v>
      </c>
      <c r="L12" s="497">
        <v>9622</v>
      </c>
      <c r="M12" s="497">
        <v>9736</v>
      </c>
      <c r="N12" s="497">
        <v>10871</v>
      </c>
      <c r="O12" s="497">
        <v>12488</v>
      </c>
      <c r="P12" s="497">
        <v>15709</v>
      </c>
      <c r="Q12" s="497">
        <v>17504</v>
      </c>
      <c r="R12" s="497">
        <v>15485</v>
      </c>
    </row>
    <row r="13" spans="2:20" s="410" customFormat="1" ht="14.1" customHeight="1" x14ac:dyDescent="0.2">
      <c r="B13" s="46" t="s">
        <v>306</v>
      </c>
      <c r="C13" s="413"/>
      <c r="D13" s="513"/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</row>
    <row r="14" spans="2:20" ht="12.95" customHeight="1" x14ac:dyDescent="0.2">
      <c r="B14" s="538"/>
      <c r="C14" s="538"/>
      <c r="D14" s="538"/>
      <c r="E14" s="539"/>
      <c r="F14" s="539"/>
      <c r="J14" s="55"/>
      <c r="S14" s="176"/>
    </row>
    <row r="15" spans="2:20" ht="12.95" customHeight="1" x14ac:dyDescent="0.2">
      <c r="B15" s="67"/>
      <c r="C15" s="67"/>
      <c r="D15" s="499"/>
    </row>
    <row r="21" spans="2:2" x14ac:dyDescent="0.2">
      <c r="B21" s="176"/>
    </row>
  </sheetData>
  <mergeCells count="1">
    <mergeCell ref="B14:F14"/>
  </mergeCells>
  <phoneticPr fontId="0" type="noConversion"/>
  <pageMargins left="0.75" right="0.75" top="1" bottom="1" header="0.5" footer="0.5"/>
  <pageSetup paperSize="9" scale="94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4"/>
  <dimension ref="A1:K29"/>
  <sheetViews>
    <sheetView showGridLines="0" zoomScaleNormal="100" workbookViewId="0"/>
  </sheetViews>
  <sheetFormatPr defaultColWidth="9.140625" defaultRowHeight="12.75" x14ac:dyDescent="0.2"/>
  <cols>
    <col min="1" max="1" width="1.85546875" style="5" customWidth="1"/>
    <col min="2" max="2" width="48" style="5" customWidth="1"/>
    <col min="3" max="7" width="8.85546875" style="5" customWidth="1"/>
    <col min="8" max="8" width="1.85546875" style="5" customWidth="1"/>
    <col min="9" max="9" width="9.140625" style="5"/>
    <col min="10" max="10" width="10.42578125" style="5" bestFit="1" customWidth="1"/>
    <col min="11" max="11" width="9.7109375" style="5" customWidth="1"/>
    <col min="12" max="16384" width="9.140625" style="5"/>
  </cols>
  <sheetData>
    <row r="1" spans="1:11" x14ac:dyDescent="0.2">
      <c r="A1" s="22"/>
      <c r="B1" s="18"/>
      <c r="C1" s="22"/>
      <c r="D1" s="22"/>
      <c r="E1" s="22"/>
      <c r="F1" s="22"/>
      <c r="G1" s="22"/>
      <c r="H1" s="22"/>
      <c r="I1" s="22"/>
      <c r="J1" s="22"/>
    </row>
    <row r="2" spans="1:11" x14ac:dyDescent="0.2">
      <c r="A2" s="22"/>
      <c r="B2" s="58" t="s">
        <v>198</v>
      </c>
      <c r="C2" s="22"/>
      <c r="D2" s="22"/>
      <c r="E2" s="22"/>
      <c r="F2" s="22"/>
      <c r="G2" s="22"/>
      <c r="H2" s="22"/>
      <c r="I2" s="22"/>
      <c r="J2" s="22"/>
    </row>
    <row r="3" spans="1:11" ht="15" customHeight="1" x14ac:dyDescent="0.2">
      <c r="A3" s="22"/>
      <c r="B3" s="281" t="s">
        <v>199</v>
      </c>
      <c r="C3" s="131"/>
      <c r="D3" s="131"/>
      <c r="E3" s="131"/>
      <c r="F3" s="131"/>
      <c r="G3" s="53"/>
      <c r="H3" s="282"/>
      <c r="I3" s="22"/>
      <c r="J3" s="58"/>
    </row>
    <row r="4" spans="1:11" s="132" customFormat="1" ht="19.5" customHeight="1" x14ac:dyDescent="0.2">
      <c r="A4" s="253"/>
      <c r="B4" s="506"/>
      <c r="C4" s="491" t="s">
        <v>57</v>
      </c>
      <c r="D4" s="491"/>
      <c r="E4" s="491"/>
      <c r="F4" s="491"/>
      <c r="G4" s="491"/>
      <c r="H4" s="128"/>
      <c r="I4" s="253"/>
      <c r="J4" s="253"/>
      <c r="K4" s="133"/>
    </row>
    <row r="5" spans="1:11" s="132" customFormat="1" ht="14.25" customHeight="1" x14ac:dyDescent="0.2">
      <c r="A5" s="253"/>
      <c r="B5" s="490" t="s">
        <v>3</v>
      </c>
      <c r="C5" s="514" t="s">
        <v>145</v>
      </c>
      <c r="D5" s="540" t="s">
        <v>146</v>
      </c>
      <c r="E5" s="540"/>
      <c r="F5" s="540"/>
      <c r="G5" s="514" t="s">
        <v>4</v>
      </c>
      <c r="H5" s="158"/>
      <c r="I5" s="253" t="s">
        <v>31</v>
      </c>
      <c r="J5" s="253"/>
    </row>
    <row r="6" spans="1:11" x14ac:dyDescent="0.2">
      <c r="A6" s="22"/>
      <c r="B6" s="528" t="s">
        <v>318</v>
      </c>
      <c r="C6" s="492">
        <v>159</v>
      </c>
      <c r="D6" s="492">
        <v>15</v>
      </c>
      <c r="E6" s="492">
        <v>17</v>
      </c>
      <c r="F6" s="492">
        <v>5</v>
      </c>
      <c r="G6" s="492">
        <v>196</v>
      </c>
      <c r="H6" s="255"/>
      <c r="I6" s="22"/>
      <c r="J6" s="22"/>
    </row>
    <row r="7" spans="1:11" x14ac:dyDescent="0.2">
      <c r="A7" s="22"/>
      <c r="B7" s="488" t="s">
        <v>263</v>
      </c>
      <c r="C7" s="492">
        <v>39</v>
      </c>
      <c r="D7" s="492">
        <v>2</v>
      </c>
      <c r="E7" s="492">
        <v>4</v>
      </c>
      <c r="F7" s="492">
        <v>7</v>
      </c>
      <c r="G7" s="492">
        <v>52</v>
      </c>
      <c r="H7" s="283"/>
      <c r="I7" s="22"/>
      <c r="J7" s="22"/>
    </row>
    <row r="8" spans="1:11" x14ac:dyDescent="0.2">
      <c r="A8" s="22"/>
      <c r="B8" s="488" t="s">
        <v>264</v>
      </c>
      <c r="C8" s="492">
        <v>6</v>
      </c>
      <c r="D8" s="492">
        <v>1</v>
      </c>
      <c r="E8" s="492">
        <v>0</v>
      </c>
      <c r="F8" s="492">
        <v>0</v>
      </c>
      <c r="G8" s="492">
        <v>7</v>
      </c>
      <c r="H8" s="283"/>
      <c r="I8" s="22"/>
      <c r="J8" s="22"/>
    </row>
    <row r="9" spans="1:11" x14ac:dyDescent="0.2">
      <c r="A9" s="22"/>
      <c r="B9" s="488" t="s">
        <v>265</v>
      </c>
      <c r="C9" s="492">
        <v>121</v>
      </c>
      <c r="D9" s="492">
        <v>12</v>
      </c>
      <c r="E9" s="492">
        <v>1</v>
      </c>
      <c r="F9" s="492">
        <v>3</v>
      </c>
      <c r="G9" s="492">
        <v>137</v>
      </c>
      <c r="H9" s="283"/>
      <c r="I9" s="22"/>
      <c r="J9" s="22"/>
    </row>
    <row r="10" spans="1:11" x14ac:dyDescent="0.2">
      <c r="A10" s="22"/>
      <c r="B10" s="488" t="s">
        <v>258</v>
      </c>
      <c r="C10" s="492">
        <v>8</v>
      </c>
      <c r="D10" s="492">
        <v>0</v>
      </c>
      <c r="E10" s="492">
        <v>1</v>
      </c>
      <c r="F10" s="492">
        <v>1</v>
      </c>
      <c r="G10" s="492">
        <v>10</v>
      </c>
      <c r="H10" s="283"/>
      <c r="I10" s="22"/>
      <c r="J10" s="22"/>
    </row>
    <row r="11" spans="1:11" x14ac:dyDescent="0.2">
      <c r="A11" s="22"/>
      <c r="B11" s="488" t="s">
        <v>266</v>
      </c>
      <c r="C11" s="492">
        <v>49</v>
      </c>
      <c r="D11" s="511">
        <v>4</v>
      </c>
      <c r="E11" s="492">
        <v>5</v>
      </c>
      <c r="F11" s="492">
        <v>1</v>
      </c>
      <c r="G11" s="492">
        <v>59</v>
      </c>
      <c r="H11" s="283"/>
      <c r="I11" s="22"/>
      <c r="J11" s="22"/>
    </row>
    <row r="12" spans="1:11" x14ac:dyDescent="0.2">
      <c r="A12" s="22"/>
      <c r="B12" s="488" t="s">
        <v>267</v>
      </c>
      <c r="C12" s="492">
        <v>129</v>
      </c>
      <c r="D12" s="492">
        <v>3</v>
      </c>
      <c r="E12" s="492">
        <v>1</v>
      </c>
      <c r="F12" s="492">
        <v>3</v>
      </c>
      <c r="G12" s="492">
        <v>136</v>
      </c>
      <c r="H12" s="255"/>
      <c r="I12" s="22"/>
      <c r="J12" s="22"/>
    </row>
    <row r="13" spans="1:11" ht="14.1" customHeight="1" x14ac:dyDescent="0.2">
      <c r="A13" s="22"/>
      <c r="B13" s="512" t="s">
        <v>4</v>
      </c>
      <c r="C13" s="512">
        <v>511</v>
      </c>
      <c r="D13" s="489">
        <v>37</v>
      </c>
      <c r="E13" s="489">
        <v>29</v>
      </c>
      <c r="F13" s="489">
        <v>20</v>
      </c>
      <c r="G13" s="489">
        <v>597</v>
      </c>
      <c r="H13" s="263"/>
      <c r="I13" s="22"/>
      <c r="J13" s="22"/>
    </row>
    <row r="14" spans="1:11" x14ac:dyDescent="0.2">
      <c r="A14" s="22"/>
      <c r="B14" s="509" t="s">
        <v>268</v>
      </c>
      <c r="C14" s="46"/>
      <c r="D14" s="46"/>
      <c r="E14" s="46"/>
      <c r="F14" s="46"/>
      <c r="G14" s="46"/>
      <c r="H14" s="276"/>
      <c r="I14" s="22"/>
      <c r="J14" s="22"/>
    </row>
    <row r="15" spans="1:11" x14ac:dyDescent="0.2">
      <c r="A15" s="22"/>
      <c r="B15" s="176"/>
      <c r="C15" s="22"/>
      <c r="D15" s="22"/>
      <c r="E15" s="22"/>
      <c r="F15" s="22"/>
      <c r="G15" s="22"/>
      <c r="H15" s="22"/>
      <c r="I15" s="22"/>
      <c r="J15" s="22"/>
    </row>
    <row r="16" spans="1:11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</row>
    <row r="17" spans="2:8" x14ac:dyDescent="0.2">
      <c r="B17" s="4"/>
      <c r="C17" s="4"/>
      <c r="D17" s="4"/>
      <c r="E17" s="4"/>
      <c r="F17" s="4"/>
      <c r="G17" s="4"/>
      <c r="H17" s="4"/>
    </row>
    <row r="18" spans="2:8" ht="12.75" customHeight="1" x14ac:dyDescent="0.2">
      <c r="B18" s="211"/>
      <c r="C18" s="135"/>
      <c r="D18" s="135"/>
      <c r="E18" s="135"/>
      <c r="F18" s="135"/>
      <c r="G18" s="135"/>
      <c r="H18" s="4"/>
    </row>
    <row r="19" spans="2:8" x14ac:dyDescent="0.2">
      <c r="B19" s="212"/>
      <c r="C19" s="159"/>
      <c r="D19" s="541"/>
      <c r="E19" s="541"/>
      <c r="F19" s="541"/>
      <c r="G19" s="159"/>
      <c r="H19" s="4"/>
    </row>
    <row r="20" spans="2:8" x14ac:dyDescent="0.2">
      <c r="B20" s="96"/>
      <c r="C20" s="4"/>
      <c r="D20" s="213"/>
      <c r="E20" s="4"/>
      <c r="F20" s="4"/>
      <c r="G20" s="3"/>
      <c r="H20" s="4"/>
    </row>
    <row r="21" spans="2:8" x14ac:dyDescent="0.2">
      <c r="B21" s="18"/>
      <c r="C21" s="4"/>
      <c r="D21" s="214"/>
      <c r="E21" s="4"/>
      <c r="F21" s="4"/>
      <c r="G21" s="3"/>
      <c r="H21" s="4"/>
    </row>
    <row r="22" spans="2:8" x14ac:dyDescent="0.2">
      <c r="B22" s="18"/>
      <c r="C22" s="4"/>
      <c r="D22" s="213"/>
      <c r="E22" s="4"/>
      <c r="F22" s="214"/>
      <c r="G22" s="3"/>
      <c r="H22" s="4"/>
    </row>
    <row r="23" spans="2:8" x14ac:dyDescent="0.2">
      <c r="B23" s="18"/>
      <c r="C23" s="6"/>
      <c r="D23" s="6"/>
      <c r="E23" s="6"/>
      <c r="F23" s="6"/>
      <c r="G23" s="3"/>
      <c r="H23" s="4"/>
    </row>
    <row r="24" spans="2:8" x14ac:dyDescent="0.2">
      <c r="B24" s="18"/>
      <c r="C24" s="3"/>
      <c r="D24" s="6"/>
      <c r="E24" s="6"/>
      <c r="F24" s="6"/>
      <c r="G24" s="3"/>
      <c r="H24" s="4"/>
    </row>
    <row r="25" spans="2:8" x14ac:dyDescent="0.2">
      <c r="B25" s="1"/>
      <c r="C25" s="3"/>
      <c r="D25" s="3"/>
      <c r="E25" s="3"/>
      <c r="F25" s="3"/>
      <c r="G25" s="3"/>
      <c r="H25" s="4"/>
    </row>
    <row r="26" spans="2:8" x14ac:dyDescent="0.2">
      <c r="B26" s="11"/>
      <c r="C26" s="17"/>
      <c r="D26" s="17"/>
      <c r="E26" s="17"/>
      <c r="F26" s="17"/>
      <c r="G26" s="17"/>
      <c r="H26" s="4"/>
    </row>
    <row r="27" spans="2:8" x14ac:dyDescent="0.2">
      <c r="B27" s="46"/>
      <c r="C27" s="199"/>
      <c r="D27" s="199"/>
      <c r="E27" s="199"/>
      <c r="F27" s="199"/>
      <c r="G27" s="199"/>
      <c r="H27" s="4"/>
    </row>
    <row r="28" spans="2:8" x14ac:dyDescent="0.2">
      <c r="B28" s="4"/>
      <c r="C28" s="4"/>
      <c r="D28" s="4"/>
      <c r="E28" s="4"/>
      <c r="F28" s="4"/>
      <c r="G28" s="4"/>
      <c r="H28" s="4"/>
    </row>
    <row r="29" spans="2:8" x14ac:dyDescent="0.2">
      <c r="B29" s="4"/>
      <c r="C29" s="4"/>
      <c r="D29" s="4"/>
      <c r="E29" s="4"/>
      <c r="F29" s="4"/>
      <c r="G29" s="4"/>
      <c r="H29" s="4"/>
    </row>
  </sheetData>
  <mergeCells count="2">
    <mergeCell ref="D5:F5"/>
    <mergeCell ref="D19:F19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Blad43"/>
  <dimension ref="A1:J25"/>
  <sheetViews>
    <sheetView showGridLines="0" zoomScaleNormal="100" workbookViewId="0"/>
  </sheetViews>
  <sheetFormatPr defaultColWidth="9.140625" defaultRowHeight="12.75" x14ac:dyDescent="0.2"/>
  <cols>
    <col min="1" max="1" width="1.85546875" style="5" customWidth="1"/>
    <col min="2" max="2" width="30.5703125" style="5" customWidth="1"/>
    <col min="3" max="3" width="1.85546875" style="5" customWidth="1"/>
    <col min="4" max="6" width="8" style="5" customWidth="1"/>
    <col min="7" max="7" width="10.5703125" style="5" customWidth="1"/>
    <col min="8" max="8" width="1.7109375" style="5" customWidth="1"/>
    <col min="9" max="9" width="9.140625" style="5"/>
    <col min="10" max="10" width="10.5703125" style="5" bestFit="1" customWidth="1"/>
    <col min="11" max="16384" width="9.140625" style="5"/>
  </cols>
  <sheetData>
    <row r="1" spans="1:10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">
      <c r="A2" s="22"/>
      <c r="B2" s="547" t="s">
        <v>63</v>
      </c>
      <c r="C2" s="548"/>
      <c r="D2" s="548"/>
      <c r="E2" s="548"/>
      <c r="F2" s="548"/>
      <c r="G2" s="548"/>
      <c r="H2" s="22"/>
      <c r="I2" s="22"/>
      <c r="J2" s="22"/>
    </row>
    <row r="3" spans="1:10" x14ac:dyDescent="0.2">
      <c r="A3" s="22"/>
      <c r="B3" s="547" t="s">
        <v>200</v>
      </c>
      <c r="C3" s="548"/>
      <c r="D3" s="548"/>
      <c r="E3" s="548"/>
      <c r="F3" s="548"/>
      <c r="G3" s="548"/>
      <c r="H3" s="22"/>
      <c r="I3" s="22"/>
      <c r="J3" s="58"/>
    </row>
    <row r="4" spans="1:10" x14ac:dyDescent="0.2">
      <c r="A4" s="22"/>
      <c r="B4" s="549" t="s">
        <v>142</v>
      </c>
      <c r="C4" s="550"/>
      <c r="D4" s="550"/>
      <c r="E4" s="550"/>
      <c r="F4" s="550"/>
      <c r="G4" s="550"/>
      <c r="H4" s="22"/>
      <c r="I4" s="22"/>
      <c r="J4" s="22"/>
    </row>
    <row r="5" spans="1:10" x14ac:dyDescent="0.2">
      <c r="A5" s="22"/>
      <c r="B5" s="551" t="s">
        <v>201</v>
      </c>
      <c r="C5" s="552"/>
      <c r="D5" s="552"/>
      <c r="E5" s="552"/>
      <c r="F5" s="552"/>
      <c r="G5" s="552"/>
      <c r="H5" s="22"/>
      <c r="I5" s="22"/>
      <c r="J5" s="22"/>
    </row>
    <row r="6" spans="1:10" ht="13.5" customHeight="1" x14ac:dyDescent="0.2">
      <c r="A6" s="22"/>
      <c r="B6" s="130"/>
      <c r="C6" s="271"/>
      <c r="D6" s="560" t="s">
        <v>64</v>
      </c>
      <c r="E6" s="561"/>
      <c r="F6" s="561"/>
      <c r="G6" s="562"/>
      <c r="H6" s="22"/>
      <c r="I6" s="22"/>
      <c r="J6" s="22"/>
    </row>
    <row r="7" spans="1:10" x14ac:dyDescent="0.2">
      <c r="A7" s="22"/>
      <c r="B7" s="555" t="s">
        <v>3</v>
      </c>
      <c r="C7" s="158"/>
      <c r="D7" s="557" t="s">
        <v>112</v>
      </c>
      <c r="E7" s="559" t="s">
        <v>114</v>
      </c>
      <c r="F7" s="559" t="s">
        <v>113</v>
      </c>
      <c r="G7" s="254" t="s">
        <v>4</v>
      </c>
      <c r="H7" s="22"/>
      <c r="I7" s="22"/>
      <c r="J7" s="22"/>
    </row>
    <row r="8" spans="1:10" x14ac:dyDescent="0.2">
      <c r="A8" s="22"/>
      <c r="B8" s="556"/>
      <c r="C8" s="127"/>
      <c r="D8" s="558"/>
      <c r="E8" s="556"/>
      <c r="F8" s="556"/>
      <c r="G8" s="48">
        <v>2017</v>
      </c>
      <c r="H8" s="22"/>
      <c r="I8" s="22"/>
      <c r="J8" s="22"/>
    </row>
    <row r="9" spans="1:10" x14ac:dyDescent="0.2">
      <c r="A9" s="22"/>
      <c r="B9" s="388" t="s">
        <v>269</v>
      </c>
      <c r="C9" s="9"/>
      <c r="D9" s="306">
        <v>11</v>
      </c>
      <c r="E9" s="306">
        <v>44</v>
      </c>
      <c r="F9" s="306">
        <v>875.7</v>
      </c>
      <c r="G9" s="306">
        <v>930.7</v>
      </c>
      <c r="H9" s="22"/>
      <c r="I9" s="22"/>
    </row>
    <row r="10" spans="1:10" x14ac:dyDescent="0.2">
      <c r="A10" s="22"/>
      <c r="B10" s="356" t="s">
        <v>158</v>
      </c>
      <c r="C10" s="9"/>
      <c r="D10" s="300">
        <v>1245.8</v>
      </c>
      <c r="E10" s="300">
        <v>798.9</v>
      </c>
      <c r="F10" s="300">
        <v>15570.5</v>
      </c>
      <c r="G10" s="300">
        <v>17615.2</v>
      </c>
      <c r="H10" s="22"/>
      <c r="I10" s="22"/>
      <c r="J10" s="22"/>
    </row>
    <row r="11" spans="1:10" x14ac:dyDescent="0.2">
      <c r="A11" s="22"/>
      <c r="B11" s="53" t="s">
        <v>5</v>
      </c>
      <c r="C11" s="49"/>
      <c r="D11" s="49">
        <v>1256.8</v>
      </c>
      <c r="E11" s="49">
        <v>842.9</v>
      </c>
      <c r="F11" s="49">
        <v>16446.2</v>
      </c>
      <c r="G11" s="49">
        <v>18545.900000000001</v>
      </c>
      <c r="H11" s="22"/>
      <c r="I11" s="22"/>
      <c r="J11" s="22"/>
    </row>
    <row r="12" spans="1:10" x14ac:dyDescent="0.2">
      <c r="A12" s="22"/>
      <c r="B12" s="515" t="s">
        <v>255</v>
      </c>
      <c r="C12" s="234"/>
      <c r="D12" s="234"/>
      <c r="E12" s="234"/>
      <c r="F12" s="234"/>
      <c r="G12" s="234"/>
      <c r="H12" s="22"/>
      <c r="I12" s="22"/>
      <c r="J12" s="22"/>
    </row>
    <row r="13" spans="1:10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pans="1:10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</row>
    <row r="16" spans="1:10" x14ac:dyDescent="0.2">
      <c r="B16" s="4"/>
      <c r="C16" s="4"/>
      <c r="D16" s="4"/>
      <c r="E16" s="4"/>
      <c r="F16" s="4"/>
      <c r="G16" s="4"/>
    </row>
    <row r="17" spans="2:9" x14ac:dyDescent="0.2">
      <c r="B17" s="217"/>
      <c r="C17" s="134"/>
      <c r="D17" s="553"/>
      <c r="E17" s="554"/>
      <c r="F17" s="554"/>
      <c r="G17" s="554"/>
    </row>
    <row r="18" spans="2:9" x14ac:dyDescent="0.2">
      <c r="B18" s="542"/>
      <c r="C18" s="159"/>
      <c r="D18" s="544"/>
      <c r="E18" s="546"/>
      <c r="F18" s="546"/>
      <c r="G18" s="24"/>
    </row>
    <row r="19" spans="2:9" x14ac:dyDescent="0.2">
      <c r="B19" s="543"/>
      <c r="C19" s="159"/>
      <c r="D19" s="545"/>
      <c r="E19" s="543"/>
      <c r="F19" s="543"/>
      <c r="G19" s="24"/>
    </row>
    <row r="20" spans="2:9" x14ac:dyDescent="0.2">
      <c r="B20" s="1"/>
      <c r="C20" s="2"/>
      <c r="D20" s="160"/>
      <c r="E20" s="2"/>
      <c r="F20" s="160"/>
      <c r="G20" s="2"/>
    </row>
    <row r="21" spans="2:9" x14ac:dyDescent="0.2">
      <c r="B21" s="1"/>
      <c r="C21" s="2"/>
      <c r="D21" s="218"/>
      <c r="E21" s="7"/>
      <c r="F21" s="7"/>
      <c r="G21" s="2"/>
      <c r="H21" s="4"/>
      <c r="I21" s="4"/>
    </row>
    <row r="22" spans="2:9" x14ac:dyDescent="0.2">
      <c r="B22" s="11"/>
      <c r="C22" s="219"/>
      <c r="D22" s="219"/>
      <c r="E22" s="219"/>
      <c r="F22" s="219"/>
      <c r="G22" s="207"/>
      <c r="H22" s="4"/>
      <c r="I22" s="4"/>
    </row>
    <row r="23" spans="2:9" x14ac:dyDescent="0.2">
      <c r="B23" s="4"/>
      <c r="C23" s="4"/>
      <c r="D23" s="4"/>
      <c r="E23" s="4"/>
      <c r="F23" s="4"/>
      <c r="G23" s="215"/>
      <c r="H23" s="4"/>
      <c r="I23" s="4"/>
    </row>
    <row r="24" spans="2:9" x14ac:dyDescent="0.2">
      <c r="B24" s="4"/>
      <c r="C24" s="4"/>
      <c r="D24" s="4"/>
      <c r="E24" s="4"/>
      <c r="F24" s="4"/>
      <c r="G24" s="216"/>
      <c r="H24" s="4"/>
      <c r="I24" s="4"/>
    </row>
    <row r="25" spans="2:9" x14ac:dyDescent="0.2">
      <c r="G25" s="4"/>
      <c r="H25" s="4"/>
      <c r="I25" s="4"/>
    </row>
  </sheetData>
  <mergeCells count="14">
    <mergeCell ref="B18:B19"/>
    <mergeCell ref="D18:D19"/>
    <mergeCell ref="E18:E19"/>
    <mergeCell ref="F18:F19"/>
    <mergeCell ref="B2:G2"/>
    <mergeCell ref="B3:G3"/>
    <mergeCell ref="B4:G4"/>
    <mergeCell ref="B5:G5"/>
    <mergeCell ref="D17:G17"/>
    <mergeCell ref="B7:B8"/>
    <mergeCell ref="D7:D8"/>
    <mergeCell ref="E7:E8"/>
    <mergeCell ref="F7:F8"/>
    <mergeCell ref="D6:G6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Blad44"/>
  <dimension ref="B2:I14"/>
  <sheetViews>
    <sheetView showGridLines="0" zoomScaleNormal="100" workbookViewId="0"/>
  </sheetViews>
  <sheetFormatPr defaultColWidth="9.140625" defaultRowHeight="12.75" x14ac:dyDescent="0.2"/>
  <cols>
    <col min="1" max="1" width="1.42578125" style="22" customWidth="1"/>
    <col min="2" max="2" width="34" style="22" customWidth="1"/>
    <col min="3" max="5" width="12.7109375" style="22" customWidth="1"/>
    <col min="6" max="6" width="1.28515625" style="22" customWidth="1"/>
    <col min="7" max="7" width="10" style="22" customWidth="1"/>
    <col min="8" max="8" width="9.140625" style="22"/>
    <col min="9" max="9" width="10.5703125" style="22" bestFit="1" customWidth="1"/>
    <col min="10" max="16384" width="9.140625" style="22"/>
  </cols>
  <sheetData>
    <row r="2" spans="2:9" x14ac:dyDescent="0.2">
      <c r="B2" s="327" t="s">
        <v>302</v>
      </c>
      <c r="C2" s="26"/>
      <c r="D2" s="26"/>
      <c r="E2" s="26"/>
      <c r="I2" s="58"/>
    </row>
    <row r="3" spans="2:9" x14ac:dyDescent="0.2">
      <c r="B3" s="131" t="s">
        <v>303</v>
      </c>
      <c r="C3" s="163"/>
      <c r="D3" s="163"/>
      <c r="E3" s="163"/>
    </row>
    <row r="4" spans="2:9" ht="25.5" x14ac:dyDescent="0.2">
      <c r="B4" s="284"/>
      <c r="C4" s="127" t="s">
        <v>6</v>
      </c>
      <c r="D4" s="127" t="s">
        <v>7</v>
      </c>
      <c r="E4" s="48" t="s">
        <v>39</v>
      </c>
    </row>
    <row r="5" spans="2:9" x14ac:dyDescent="0.2">
      <c r="B5" s="392" t="s">
        <v>270</v>
      </c>
      <c r="C5" s="394">
        <v>12438</v>
      </c>
      <c r="D5" s="394">
        <v>6108</v>
      </c>
      <c r="E5" s="394">
        <v>18546</v>
      </c>
    </row>
    <row r="6" spans="2:9" x14ac:dyDescent="0.2">
      <c r="B6" s="391" t="s">
        <v>271</v>
      </c>
      <c r="C6" s="353">
        <v>683</v>
      </c>
      <c r="D6" s="353">
        <v>247</v>
      </c>
      <c r="E6" s="353">
        <v>931</v>
      </c>
      <c r="G6" s="287"/>
    </row>
    <row r="7" spans="2:9" ht="12.75" customHeight="1" x14ac:dyDescent="0.2">
      <c r="B7" s="391" t="s">
        <v>169</v>
      </c>
      <c r="C7" s="352">
        <v>11755</v>
      </c>
      <c r="D7" s="352">
        <v>5860</v>
      </c>
      <c r="E7" s="353">
        <v>17615</v>
      </c>
      <c r="G7" s="64"/>
    </row>
    <row r="8" spans="2:9" ht="12.75" customHeight="1" x14ac:dyDescent="0.2">
      <c r="B8" s="72"/>
      <c r="G8" s="64"/>
    </row>
    <row r="9" spans="2:9" x14ac:dyDescent="0.2">
      <c r="B9" s="282" t="s">
        <v>272</v>
      </c>
      <c r="C9" s="408">
        <v>12426</v>
      </c>
      <c r="D9" s="408">
        <v>6222</v>
      </c>
      <c r="E9" s="408">
        <v>18649</v>
      </c>
    </row>
    <row r="10" spans="2:9" x14ac:dyDescent="0.2">
      <c r="B10" s="391" t="s">
        <v>271</v>
      </c>
      <c r="C10" s="55">
        <v>734</v>
      </c>
      <c r="D10" s="55">
        <v>277</v>
      </c>
      <c r="E10" s="55">
        <v>1011</v>
      </c>
    </row>
    <row r="11" spans="2:9" ht="13.5" customHeight="1" x14ac:dyDescent="0.2">
      <c r="B11" s="393" t="s">
        <v>169</v>
      </c>
      <c r="C11" s="409">
        <v>11692</v>
      </c>
      <c r="D11" s="409">
        <v>5946</v>
      </c>
      <c r="E11" s="409">
        <v>17638</v>
      </c>
    </row>
    <row r="12" spans="2:9" ht="13.5" customHeight="1" x14ac:dyDescent="0.2">
      <c r="B12" s="384" t="s">
        <v>255</v>
      </c>
      <c r="C12" s="353"/>
      <c r="D12" s="353"/>
      <c r="E12" s="353"/>
    </row>
    <row r="14" spans="2:9" x14ac:dyDescent="0.2">
      <c r="C14" s="352"/>
      <c r="D14" s="352"/>
      <c r="E14" s="353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2"/>
  <sheetViews>
    <sheetView zoomScaleNormal="100" workbookViewId="0"/>
  </sheetViews>
  <sheetFormatPr defaultColWidth="9.140625" defaultRowHeight="12.75" x14ac:dyDescent="0.2"/>
  <cols>
    <col min="1" max="1" width="99.5703125" style="316" customWidth="1"/>
    <col min="2" max="16384" width="9.140625" style="290"/>
  </cols>
  <sheetData>
    <row r="1" spans="1:1" ht="23.25" x14ac:dyDescent="0.35">
      <c r="A1" s="315" t="s">
        <v>107</v>
      </c>
    </row>
    <row r="3" spans="1:1" ht="51" x14ac:dyDescent="0.2">
      <c r="A3" s="317" t="s">
        <v>138</v>
      </c>
    </row>
    <row r="5" spans="1:1" ht="51" x14ac:dyDescent="0.2">
      <c r="A5" s="317" t="s">
        <v>252</v>
      </c>
    </row>
    <row r="6" spans="1:1" x14ac:dyDescent="0.2">
      <c r="A6" s="345" t="s">
        <v>141</v>
      </c>
    </row>
    <row r="8" spans="1:1" ht="51" x14ac:dyDescent="0.2">
      <c r="A8" s="317" t="s">
        <v>251</v>
      </c>
    </row>
    <row r="9" spans="1:1" x14ac:dyDescent="0.2">
      <c r="A9" s="325" t="s">
        <v>178</v>
      </c>
    </row>
    <row r="12" spans="1:1" x14ac:dyDescent="0.2">
      <c r="A12" s="317" t="s">
        <v>171</v>
      </c>
    </row>
    <row r="14" spans="1:1" x14ac:dyDescent="0.2">
      <c r="A14" s="317" t="s">
        <v>172</v>
      </c>
    </row>
    <row r="16" spans="1:1" x14ac:dyDescent="0.2">
      <c r="A16" s="317" t="s">
        <v>173</v>
      </c>
    </row>
    <row r="18" spans="1:1" ht="25.5" x14ac:dyDescent="0.2">
      <c r="A18" s="317" t="s">
        <v>253</v>
      </c>
    </row>
    <row r="20" spans="1:1" x14ac:dyDescent="0.2">
      <c r="A20" s="317" t="s">
        <v>174</v>
      </c>
    </row>
    <row r="22" spans="1:1" x14ac:dyDescent="0.2">
      <c r="A22" s="317" t="s">
        <v>110</v>
      </c>
    </row>
  </sheetData>
  <hyperlinks>
    <hyperlink ref="A6" r:id="rId1" xr:uid="{00000000-0004-0000-0100-000000000000}"/>
    <hyperlink ref="A9" r:id="rId2" xr:uid="{00000000-0004-0000-0100-000001000000}"/>
  </hyperlinks>
  <pageMargins left="0.7" right="0.7" top="0.75" bottom="0.75" header="0.3" footer="0.3"/>
  <pageSetup paperSize="9" scale="95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59"/>
  <dimension ref="A1:H14"/>
  <sheetViews>
    <sheetView showGridLines="0" zoomScaleNormal="100" workbookViewId="0"/>
  </sheetViews>
  <sheetFormatPr defaultColWidth="9.140625" defaultRowHeight="12.75" x14ac:dyDescent="0.2"/>
  <cols>
    <col min="1" max="1" width="1.28515625" style="5" customWidth="1"/>
    <col min="2" max="2" width="32.7109375" style="5" customWidth="1"/>
    <col min="3" max="5" width="12.7109375" style="5" customWidth="1"/>
    <col min="6" max="6" width="1.28515625" style="5" customWidth="1"/>
    <col min="7" max="7" width="9.140625" style="5"/>
    <col min="8" max="8" width="10.42578125" style="5" bestFit="1" customWidth="1"/>
    <col min="9" max="16384" width="9.140625" style="5"/>
  </cols>
  <sheetData>
    <row r="1" spans="1:8" x14ac:dyDescent="0.2">
      <c r="A1" s="22"/>
      <c r="B1" s="275"/>
      <c r="C1" s="275"/>
      <c r="D1" s="275"/>
      <c r="E1" s="78"/>
      <c r="F1" s="22"/>
      <c r="G1" s="22"/>
      <c r="H1" s="22"/>
    </row>
    <row r="2" spans="1:8" x14ac:dyDescent="0.2">
      <c r="A2" s="22"/>
      <c r="B2" s="58" t="s">
        <v>58</v>
      </c>
      <c r="C2" s="26"/>
      <c r="D2" s="122"/>
      <c r="E2" s="122"/>
      <c r="F2" s="22"/>
      <c r="G2" s="22"/>
      <c r="H2" s="22"/>
    </row>
    <row r="3" spans="1:8" x14ac:dyDescent="0.2">
      <c r="A3" s="22"/>
      <c r="B3" s="270" t="s">
        <v>143</v>
      </c>
      <c r="C3" s="163"/>
      <c r="D3" s="41"/>
      <c r="E3" s="41"/>
      <c r="F3" s="22"/>
      <c r="G3" s="22"/>
      <c r="H3" s="22"/>
    </row>
    <row r="4" spans="1:8" ht="17.25" customHeight="1" x14ac:dyDescent="0.2">
      <c r="A4" s="22"/>
      <c r="B4" s="161"/>
      <c r="C4" s="162" t="s">
        <v>43</v>
      </c>
      <c r="D4" s="162" t="s">
        <v>44</v>
      </c>
      <c r="E4" s="162" t="s">
        <v>45</v>
      </c>
      <c r="F4" s="22"/>
      <c r="G4" s="22"/>
      <c r="H4" s="58"/>
    </row>
    <row r="5" spans="1:8" x14ac:dyDescent="0.2">
      <c r="A5" s="22"/>
      <c r="B5" s="392" t="s">
        <v>270</v>
      </c>
      <c r="C5" s="523">
        <v>17484</v>
      </c>
      <c r="D5" s="523">
        <v>1525</v>
      </c>
      <c r="E5" s="523">
        <v>19009</v>
      </c>
      <c r="F5" s="22"/>
      <c r="G5" s="22"/>
      <c r="H5" s="285"/>
    </row>
    <row r="6" spans="1:8" ht="15.75" customHeight="1" x14ac:dyDescent="0.2">
      <c r="A6" s="22"/>
      <c r="B6" s="391" t="s">
        <v>271</v>
      </c>
      <c r="C6" s="524">
        <v>835</v>
      </c>
      <c r="D6" s="524">
        <v>93</v>
      </c>
      <c r="E6" s="524">
        <v>928</v>
      </c>
      <c r="F6" s="22"/>
      <c r="G6" s="22"/>
    </row>
    <row r="7" spans="1:8" x14ac:dyDescent="0.2">
      <c r="A7" s="22"/>
      <c r="B7" s="391" t="s">
        <v>169</v>
      </c>
      <c r="C7" s="524">
        <v>16649</v>
      </c>
      <c r="D7" s="524">
        <v>1432</v>
      </c>
      <c r="E7" s="524">
        <v>18081</v>
      </c>
      <c r="F7" s="22"/>
      <c r="G7" s="22"/>
      <c r="H7" s="286"/>
    </row>
    <row r="8" spans="1:8" x14ac:dyDescent="0.2">
      <c r="A8" s="22"/>
      <c r="B8" s="72"/>
      <c r="C8" s="233"/>
      <c r="D8" s="233"/>
      <c r="E8" s="311"/>
      <c r="F8" s="22"/>
      <c r="G8" s="22"/>
      <c r="H8" s="286"/>
    </row>
    <row r="9" spans="1:8" x14ac:dyDescent="0.2">
      <c r="A9" s="22"/>
      <c r="B9" s="282" t="s">
        <v>272</v>
      </c>
      <c r="C9" s="354">
        <v>17705.180476412901</v>
      </c>
      <c r="D9" s="354">
        <v>1068.71952358711</v>
      </c>
      <c r="E9" s="354">
        <v>18773.900000000001</v>
      </c>
      <c r="F9" s="22"/>
      <c r="G9" s="22"/>
      <c r="H9" s="285"/>
    </row>
    <row r="10" spans="1:8" x14ac:dyDescent="0.2">
      <c r="A10" s="22"/>
      <c r="B10" s="391" t="s">
        <v>271</v>
      </c>
      <c r="C10" s="352">
        <v>1004.4</v>
      </c>
      <c r="D10" s="352">
        <v>29</v>
      </c>
      <c r="E10" s="352">
        <v>1033.4000000000001</v>
      </c>
      <c r="F10" s="22"/>
      <c r="G10" s="22"/>
      <c r="H10" s="286"/>
    </row>
    <row r="11" spans="1:8" x14ac:dyDescent="0.2">
      <c r="A11" s="22"/>
      <c r="B11" s="393" t="s">
        <v>169</v>
      </c>
      <c r="C11" s="341">
        <v>16700.7804764129</v>
      </c>
      <c r="D11" s="341">
        <v>1039.71952358711</v>
      </c>
      <c r="E11" s="341">
        <v>17740.5</v>
      </c>
      <c r="F11" s="22"/>
      <c r="G11" s="22"/>
      <c r="H11" s="286"/>
    </row>
    <row r="12" spans="1:8" x14ac:dyDescent="0.2">
      <c r="A12" s="22"/>
      <c r="B12" s="496" t="s">
        <v>255</v>
      </c>
      <c r="C12" s="352"/>
      <c r="D12" s="352"/>
      <c r="E12" s="352"/>
      <c r="F12" s="22"/>
      <c r="G12" s="22"/>
      <c r="H12" s="286"/>
    </row>
    <row r="13" spans="1:8" x14ac:dyDescent="0.2">
      <c r="A13" s="22"/>
      <c r="B13" s="176" t="s">
        <v>312</v>
      </c>
      <c r="C13" s="22"/>
      <c r="D13" s="22"/>
      <c r="E13" s="22"/>
      <c r="F13" s="22"/>
      <c r="G13" s="22"/>
      <c r="H13" s="22"/>
    </row>
    <row r="14" spans="1:8" x14ac:dyDescent="0.2">
      <c r="A14" s="22"/>
      <c r="B14" s="22"/>
      <c r="C14" s="22"/>
      <c r="D14" s="22"/>
      <c r="E14" s="22"/>
      <c r="F14" s="22"/>
      <c r="G14" s="22"/>
      <c r="H14" s="22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13"/>
  <dimension ref="A1:S16"/>
  <sheetViews>
    <sheetView showGridLines="0" zoomScaleNormal="100" workbookViewId="0"/>
  </sheetViews>
  <sheetFormatPr defaultColWidth="9.140625" defaultRowHeight="12.75" outlineLevelCol="1" x14ac:dyDescent="0.2"/>
  <cols>
    <col min="1" max="1" width="2" style="5" customWidth="1"/>
    <col min="2" max="2" width="29.42578125" style="5" customWidth="1"/>
    <col min="3" max="5" width="8" style="5" hidden="1" customWidth="1" outlineLevel="1"/>
    <col min="6" max="6" width="8" style="5" customWidth="1" collapsed="1"/>
    <col min="7" max="12" width="8" style="5" customWidth="1"/>
    <col min="13" max="13" width="8" customWidth="1"/>
    <col min="14" max="14" width="8" style="22" customWidth="1"/>
    <col min="15" max="17" width="8" style="5" customWidth="1"/>
    <col min="18" max="18" width="13" style="5" customWidth="1"/>
    <col min="19" max="16384" width="9.140625" style="5"/>
  </cols>
  <sheetData>
    <row r="1" spans="1:19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O1" s="22"/>
      <c r="P1" s="22"/>
      <c r="Q1" s="22"/>
      <c r="R1" s="22"/>
      <c r="S1" s="22"/>
    </row>
    <row r="2" spans="1:19" x14ac:dyDescent="0.2">
      <c r="A2" s="22"/>
      <c r="B2" s="327" t="s">
        <v>273</v>
      </c>
      <c r="C2" s="25"/>
      <c r="D2" s="494"/>
      <c r="E2" s="26"/>
      <c r="F2" s="26"/>
      <c r="G2" s="26"/>
      <c r="H2" s="122"/>
      <c r="I2" s="122"/>
      <c r="J2" s="122"/>
      <c r="K2" s="22"/>
      <c r="L2" s="107"/>
      <c r="O2" s="22"/>
      <c r="P2" s="22"/>
      <c r="Q2" s="22"/>
      <c r="R2" s="22"/>
      <c r="S2" s="22"/>
    </row>
    <row r="3" spans="1:19" ht="12.75" customHeight="1" x14ac:dyDescent="0.2">
      <c r="A3" s="22"/>
      <c r="B3" s="270" t="s">
        <v>274</v>
      </c>
      <c r="C3" s="270"/>
      <c r="D3" s="510"/>
      <c r="E3" s="270"/>
      <c r="F3" s="270"/>
      <c r="G3" s="270"/>
      <c r="H3" s="270"/>
      <c r="I3" s="270"/>
      <c r="J3" s="270"/>
      <c r="K3" s="22"/>
      <c r="L3" s="107"/>
      <c r="N3" s="58"/>
      <c r="O3" s="22"/>
      <c r="P3" s="22"/>
      <c r="Q3" s="22"/>
      <c r="R3" s="22"/>
      <c r="S3" s="22"/>
    </row>
    <row r="4" spans="1:19" ht="25.5" x14ac:dyDescent="0.2">
      <c r="A4" s="22"/>
      <c r="B4" s="124" t="s">
        <v>8</v>
      </c>
      <c r="C4" s="127">
        <v>2004</v>
      </c>
      <c r="D4" s="505">
        <v>2005</v>
      </c>
      <c r="E4" s="363">
        <v>2006</v>
      </c>
      <c r="F4" s="412">
        <v>2007</v>
      </c>
      <c r="G4" s="412">
        <v>2008</v>
      </c>
      <c r="H4" s="412">
        <v>2009</v>
      </c>
      <c r="I4" s="412">
        <v>2010</v>
      </c>
      <c r="J4" s="412">
        <v>2011</v>
      </c>
      <c r="K4" s="162">
        <v>2012</v>
      </c>
      <c r="L4" s="162">
        <v>2013</v>
      </c>
      <c r="M4" s="162">
        <v>2014</v>
      </c>
      <c r="N4" s="162">
        <v>2015</v>
      </c>
      <c r="O4" s="162">
        <v>2016</v>
      </c>
      <c r="P4" s="162">
        <v>2017</v>
      </c>
      <c r="Q4" s="162">
        <v>2018</v>
      </c>
      <c r="R4" s="136" t="s">
        <v>196</v>
      </c>
      <c r="S4" s="22"/>
    </row>
    <row r="5" spans="1:19" ht="17.25" customHeight="1" x14ac:dyDescent="0.2">
      <c r="A5" s="22"/>
      <c r="B5" s="18" t="s">
        <v>41</v>
      </c>
      <c r="C5" s="9">
        <v>5307</v>
      </c>
      <c r="D5" s="9">
        <v>5658</v>
      </c>
      <c r="E5" s="300">
        <v>6441</v>
      </c>
      <c r="F5" s="300">
        <v>7310</v>
      </c>
      <c r="G5" s="300">
        <v>7651</v>
      </c>
      <c r="H5" s="300">
        <v>8086</v>
      </c>
      <c r="I5" s="300">
        <v>8857</v>
      </c>
      <c r="J5" s="300">
        <v>9073</v>
      </c>
      <c r="K5" s="300">
        <v>9193</v>
      </c>
      <c r="L5" s="300">
        <v>9291</v>
      </c>
      <c r="M5" s="300">
        <v>9453</v>
      </c>
      <c r="N5" s="300">
        <v>9962</v>
      </c>
      <c r="O5" s="300">
        <v>10159</v>
      </c>
      <c r="P5" s="300">
        <v>10201</v>
      </c>
      <c r="Q5" s="300">
        <v>10166</v>
      </c>
      <c r="R5" s="47">
        <v>3163.8897000000002</v>
      </c>
      <c r="S5" s="22"/>
    </row>
    <row r="6" spans="1:19" x14ac:dyDescent="0.2">
      <c r="A6" s="22"/>
      <c r="B6" s="76" t="s">
        <v>9</v>
      </c>
      <c r="C6" s="31">
        <v>5234.5205000000005</v>
      </c>
      <c r="D6" s="495">
        <v>5590.766756</v>
      </c>
      <c r="E6" s="31">
        <v>6346.2820000000002</v>
      </c>
      <c r="F6" s="31">
        <v>7175.5729999999994</v>
      </c>
      <c r="G6" s="31">
        <v>7513.7659999999996</v>
      </c>
      <c r="H6" s="31">
        <v>7907.8959190000005</v>
      </c>
      <c r="I6" s="31">
        <v>8685.8113000000012</v>
      </c>
      <c r="J6" s="31">
        <v>8900.9380000000001</v>
      </c>
      <c r="K6" s="31">
        <v>9018.7839999999997</v>
      </c>
      <c r="L6" s="31">
        <v>9110.6373999999996</v>
      </c>
      <c r="M6" s="31">
        <v>9273.9416999999994</v>
      </c>
      <c r="N6" s="31">
        <v>9807.1349000000009</v>
      </c>
      <c r="O6" s="31">
        <v>10009.9537</v>
      </c>
      <c r="P6" s="31">
        <v>10061.5543</v>
      </c>
      <c r="Q6" s="31">
        <v>10008.863000000001</v>
      </c>
      <c r="R6" s="31">
        <v>3115.5609999999997</v>
      </c>
      <c r="S6" s="55"/>
    </row>
    <row r="7" spans="1:19" ht="15.75" customHeight="1" x14ac:dyDescent="0.2">
      <c r="A7" s="22"/>
      <c r="B7" s="274" t="s">
        <v>10</v>
      </c>
      <c r="C7" s="75">
        <v>73</v>
      </c>
      <c r="D7" s="501">
        <v>67.320999999999998</v>
      </c>
      <c r="E7" s="75">
        <v>95.183000000000007</v>
      </c>
      <c r="F7" s="75">
        <v>134.88499999999999</v>
      </c>
      <c r="G7" s="75">
        <v>136.73500000000001</v>
      </c>
      <c r="H7" s="75">
        <v>177.90540899999999</v>
      </c>
      <c r="I7" s="75">
        <v>171.2294</v>
      </c>
      <c r="J7" s="75">
        <v>171.58699999999999</v>
      </c>
      <c r="K7" s="75">
        <v>174.5745</v>
      </c>
      <c r="L7" s="75">
        <v>180.65559999999999</v>
      </c>
      <c r="M7" s="75">
        <v>178.56020000000001</v>
      </c>
      <c r="N7" s="75">
        <v>154.4117</v>
      </c>
      <c r="O7" s="75">
        <v>148.92509999999999</v>
      </c>
      <c r="P7" s="75">
        <v>139.1037</v>
      </c>
      <c r="Q7" s="75">
        <v>157</v>
      </c>
      <c r="R7" s="75">
        <v>48</v>
      </c>
      <c r="S7" s="22"/>
    </row>
    <row r="8" spans="1:19" ht="14.25" customHeight="1" x14ac:dyDescent="0.2">
      <c r="A8" s="22"/>
      <c r="B8" s="18" t="s">
        <v>65</v>
      </c>
      <c r="C8" s="9">
        <v>2044</v>
      </c>
      <c r="D8" s="9">
        <v>2089</v>
      </c>
      <c r="E8" s="300">
        <v>3002</v>
      </c>
      <c r="F8" s="300">
        <v>6155</v>
      </c>
      <c r="G8" s="300">
        <v>9877</v>
      </c>
      <c r="H8" s="300">
        <v>16508</v>
      </c>
      <c r="I8" s="300">
        <v>17823</v>
      </c>
      <c r="J8" s="300">
        <v>18552</v>
      </c>
      <c r="K8" s="300">
        <v>16492</v>
      </c>
      <c r="L8" s="300">
        <v>14286</v>
      </c>
      <c r="M8" s="300">
        <v>13020</v>
      </c>
      <c r="N8" s="300">
        <v>9813</v>
      </c>
      <c r="O8" s="300">
        <v>9036</v>
      </c>
      <c r="P8" s="300">
        <v>8461</v>
      </c>
      <c r="Q8" s="300">
        <v>8192</v>
      </c>
      <c r="R8" s="300">
        <v>1243</v>
      </c>
      <c r="S8" s="22"/>
    </row>
    <row r="9" spans="1:19" ht="15.75" customHeight="1" x14ac:dyDescent="0.2">
      <c r="A9" s="22"/>
      <c r="B9" s="69" t="s">
        <v>66</v>
      </c>
      <c r="C9" s="43">
        <v>27</v>
      </c>
      <c r="D9" s="43">
        <v>39</v>
      </c>
      <c r="E9" s="310">
        <v>70</v>
      </c>
      <c r="F9" s="310">
        <v>103</v>
      </c>
      <c r="G9" s="310">
        <v>138</v>
      </c>
      <c r="H9" s="310">
        <v>156</v>
      </c>
      <c r="I9" s="310">
        <v>166</v>
      </c>
      <c r="J9" s="310">
        <v>193</v>
      </c>
      <c r="K9" s="310">
        <v>241</v>
      </c>
      <c r="L9" s="310">
        <v>307</v>
      </c>
      <c r="M9" s="310">
        <v>388</v>
      </c>
      <c r="N9" s="310">
        <v>408</v>
      </c>
      <c r="O9" s="310">
        <v>444</v>
      </c>
      <c r="P9" s="310">
        <v>475</v>
      </c>
      <c r="Q9" s="310">
        <v>510</v>
      </c>
      <c r="R9" s="310">
        <v>89</v>
      </c>
      <c r="S9" s="22"/>
    </row>
    <row r="10" spans="1:19" x14ac:dyDescent="0.2">
      <c r="A10" s="22"/>
      <c r="B10" s="563" t="s">
        <v>67</v>
      </c>
      <c r="C10" s="563"/>
      <c r="D10" s="564"/>
      <c r="E10" s="565"/>
      <c r="F10" s="565"/>
      <c r="G10" s="565"/>
      <c r="H10" s="565"/>
      <c r="I10" s="37"/>
      <c r="J10" s="37"/>
      <c r="K10" s="22"/>
      <c r="L10" s="107"/>
      <c r="O10" s="22"/>
      <c r="P10" s="22"/>
      <c r="Q10" s="22"/>
      <c r="R10" s="22"/>
      <c r="S10" s="22"/>
    </row>
    <row r="11" spans="1:19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O11" s="22"/>
      <c r="P11" s="22"/>
      <c r="Q11" s="22"/>
      <c r="R11" s="22"/>
      <c r="S11" s="22"/>
    </row>
    <row r="12" spans="1:19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O12" s="22"/>
      <c r="P12" s="22"/>
      <c r="Q12" s="22"/>
      <c r="R12" s="22"/>
      <c r="S12" s="22"/>
    </row>
    <row r="13" spans="1:19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O13" s="22"/>
      <c r="P13" s="22"/>
      <c r="Q13" s="22"/>
      <c r="R13" s="22"/>
      <c r="S13" s="22"/>
    </row>
    <row r="14" spans="1:19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O14" s="22"/>
      <c r="P14" s="22"/>
      <c r="Q14" s="22"/>
      <c r="R14" s="22"/>
      <c r="S14" s="22"/>
    </row>
    <row r="15" spans="1:19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O15" s="22"/>
      <c r="P15" s="22"/>
      <c r="Q15" s="22"/>
      <c r="R15" s="22"/>
      <c r="S15" s="22"/>
    </row>
    <row r="16" spans="1:19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O16" s="22"/>
      <c r="P16" s="22"/>
      <c r="Q16" s="22"/>
      <c r="R16" s="22"/>
      <c r="S16" s="22"/>
    </row>
  </sheetData>
  <mergeCells count="1">
    <mergeCell ref="B10:H10"/>
  </mergeCells>
  <phoneticPr fontId="0" type="noConversion"/>
  <pageMargins left="0.75" right="0.75" top="1" bottom="1" header="0.5" footer="0.5"/>
  <pageSetup paperSize="9" scale="94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Blad14"/>
  <dimension ref="B2:M23"/>
  <sheetViews>
    <sheetView showGridLines="0" zoomScaleNormal="100" workbookViewId="0"/>
  </sheetViews>
  <sheetFormatPr defaultColWidth="9.140625" defaultRowHeight="12.75" x14ac:dyDescent="0.2"/>
  <cols>
    <col min="1" max="1" width="2" style="5" customWidth="1"/>
    <col min="2" max="2" width="31.5703125" style="5" customWidth="1"/>
    <col min="3" max="6" width="9.7109375" style="5" customWidth="1"/>
    <col min="7" max="7" width="7.7109375" style="5" customWidth="1"/>
    <col min="8" max="8" width="1.5703125" style="5" customWidth="1"/>
    <col min="9" max="9" width="9.140625" style="22"/>
    <col min="10" max="10" width="11.140625" style="22" customWidth="1"/>
    <col min="11" max="13" width="9.140625" style="22"/>
    <col min="14" max="16384" width="9.140625" style="5"/>
  </cols>
  <sheetData>
    <row r="2" spans="2:10" x14ac:dyDescent="0.2">
      <c r="B2" s="328" t="s">
        <v>301</v>
      </c>
      <c r="C2" s="14"/>
      <c r="D2" s="14"/>
      <c r="E2" s="14"/>
      <c r="F2" s="14"/>
      <c r="G2" s="14"/>
    </row>
    <row r="3" spans="2:10" x14ac:dyDescent="0.2">
      <c r="B3" s="13" t="s">
        <v>202</v>
      </c>
      <c r="C3" s="33"/>
      <c r="D3" s="33"/>
      <c r="E3" s="33"/>
      <c r="F3" s="33"/>
      <c r="G3" s="33"/>
    </row>
    <row r="4" spans="2:10" x14ac:dyDescent="0.2">
      <c r="B4" s="40" t="s">
        <v>203</v>
      </c>
      <c r="C4" s="40"/>
      <c r="D4" s="40"/>
      <c r="E4" s="40"/>
      <c r="F4" s="40"/>
      <c r="G4" s="20"/>
    </row>
    <row r="5" spans="2:10" x14ac:dyDescent="0.2">
      <c r="B5" s="568" t="s">
        <v>3</v>
      </c>
      <c r="C5" s="227" t="s">
        <v>53</v>
      </c>
      <c r="D5" s="228"/>
      <c r="E5" s="228"/>
      <c r="F5" s="228"/>
      <c r="G5" s="228"/>
      <c r="J5" s="58"/>
    </row>
    <row r="6" spans="2:10" x14ac:dyDescent="0.2">
      <c r="B6" s="555"/>
      <c r="C6" s="31" t="s">
        <v>4</v>
      </c>
      <c r="D6" s="569" t="s">
        <v>147</v>
      </c>
      <c r="E6" s="571" t="s">
        <v>148</v>
      </c>
      <c r="F6" s="566" t="s">
        <v>149</v>
      </c>
      <c r="G6" s="92" t="s">
        <v>4</v>
      </c>
    </row>
    <row r="7" spans="2:10" x14ac:dyDescent="0.2">
      <c r="B7" s="561"/>
      <c r="C7" s="129">
        <v>2017</v>
      </c>
      <c r="D7" s="570"/>
      <c r="E7" s="572"/>
      <c r="F7" s="567"/>
      <c r="G7" s="229">
        <v>2018</v>
      </c>
    </row>
    <row r="8" spans="2:10" x14ac:dyDescent="0.2">
      <c r="B8" s="388" t="s">
        <v>277</v>
      </c>
      <c r="C8" s="301">
        <v>9899.7000000000007</v>
      </c>
      <c r="D8" s="301">
        <v>2560.6999999999998</v>
      </c>
      <c r="E8" s="301">
        <v>333.7</v>
      </c>
      <c r="F8" s="301">
        <v>7003.8</v>
      </c>
      <c r="G8" s="301">
        <v>9898.2000000000007</v>
      </c>
    </row>
    <row r="9" spans="2:10" x14ac:dyDescent="0.2">
      <c r="B9" s="356" t="s">
        <v>158</v>
      </c>
      <c r="C9" s="301">
        <v>92287.6</v>
      </c>
      <c r="D9" s="301">
        <v>14483</v>
      </c>
      <c r="E9" s="301">
        <v>2742.6</v>
      </c>
      <c r="F9" s="301">
        <v>76154.2</v>
      </c>
      <c r="G9" s="301">
        <v>93379.8</v>
      </c>
      <c r="H9" s="12"/>
      <c r="I9" s="55"/>
    </row>
    <row r="10" spans="2:10" x14ac:dyDescent="0.2">
      <c r="B10" s="101" t="s">
        <v>4</v>
      </c>
      <c r="C10" s="230">
        <v>102187.3</v>
      </c>
      <c r="D10" s="230">
        <v>17043.7</v>
      </c>
      <c r="E10" s="230">
        <v>3076.3</v>
      </c>
      <c r="F10" s="230">
        <v>83158</v>
      </c>
      <c r="G10" s="230">
        <v>103278</v>
      </c>
    </row>
    <row r="11" spans="2:10" x14ac:dyDescent="0.2">
      <c r="B11" s="522" t="s">
        <v>300</v>
      </c>
    </row>
    <row r="12" spans="2:10" x14ac:dyDescent="0.2">
      <c r="B12" s="520" t="s">
        <v>257</v>
      </c>
    </row>
    <row r="13" spans="2:10" x14ac:dyDescent="0.2">
      <c r="B13" s="4"/>
      <c r="C13" s="4"/>
      <c r="D13" s="4"/>
      <c r="E13" s="4"/>
      <c r="F13" s="4"/>
      <c r="G13" s="4"/>
      <c r="H13" s="4"/>
      <c r="I13" s="36"/>
    </row>
    <row r="14" spans="2:10" x14ac:dyDescent="0.2">
      <c r="B14" s="4"/>
      <c r="C14" s="4"/>
      <c r="D14" s="4"/>
      <c r="E14" s="4"/>
      <c r="F14" s="4"/>
      <c r="G14" s="4"/>
      <c r="H14" s="4"/>
      <c r="I14" s="36"/>
    </row>
    <row r="15" spans="2:10" x14ac:dyDescent="0.2">
      <c r="B15" s="542"/>
      <c r="C15" s="221"/>
      <c r="D15" s="222"/>
      <c r="E15" s="222"/>
      <c r="F15" s="222"/>
      <c r="G15" s="222"/>
      <c r="H15" s="4"/>
      <c r="I15" s="36"/>
    </row>
    <row r="16" spans="2:10" x14ac:dyDescent="0.2">
      <c r="B16" s="542"/>
      <c r="C16" s="23"/>
      <c r="D16" s="573"/>
      <c r="E16" s="575"/>
      <c r="F16" s="576"/>
      <c r="G16" s="224"/>
      <c r="H16" s="4"/>
      <c r="I16" s="36"/>
    </row>
    <row r="17" spans="2:9" x14ac:dyDescent="0.2">
      <c r="B17" s="554"/>
      <c r="C17" s="135"/>
      <c r="D17" s="574"/>
      <c r="E17" s="575"/>
      <c r="F17" s="576"/>
      <c r="G17" s="223"/>
      <c r="H17" s="4"/>
      <c r="I17" s="36"/>
    </row>
    <row r="18" spans="2:9" x14ac:dyDescent="0.2">
      <c r="B18" s="215"/>
      <c r="C18" s="225"/>
      <c r="D18" s="160"/>
      <c r="E18" s="160"/>
      <c r="F18" s="160"/>
      <c r="G18" s="225"/>
      <c r="H18" s="4"/>
      <c r="I18" s="153"/>
    </row>
    <row r="19" spans="2:9" x14ac:dyDescent="0.2">
      <c r="B19" s="215"/>
      <c r="C19" s="225"/>
      <c r="D19" s="218"/>
      <c r="E19" s="218"/>
      <c r="F19" s="218"/>
      <c r="G19" s="225"/>
      <c r="H19" s="4"/>
      <c r="I19" s="153"/>
    </row>
    <row r="20" spans="2:9" x14ac:dyDescent="0.2">
      <c r="B20" s="216"/>
      <c r="C20" s="226"/>
      <c r="D20" s="226"/>
      <c r="E20" s="226"/>
      <c r="F20" s="226"/>
      <c r="G20" s="226"/>
      <c r="H20" s="4"/>
      <c r="I20" s="153"/>
    </row>
    <row r="21" spans="2:9" x14ac:dyDescent="0.2">
      <c r="B21" s="4"/>
      <c r="C21" s="4"/>
      <c r="D21" s="4"/>
      <c r="E21" s="4"/>
      <c r="F21" s="4"/>
      <c r="G21" s="4"/>
      <c r="H21" s="4"/>
      <c r="I21" s="36"/>
    </row>
    <row r="22" spans="2:9" x14ac:dyDescent="0.2">
      <c r="B22" s="4"/>
      <c r="C22" s="4"/>
      <c r="D22" s="4"/>
      <c r="E22" s="4"/>
      <c r="F22" s="4"/>
      <c r="G22" s="4"/>
      <c r="H22" s="4"/>
      <c r="I22" s="36"/>
    </row>
    <row r="23" spans="2:9" x14ac:dyDescent="0.2">
      <c r="B23" s="4"/>
      <c r="C23" s="4"/>
      <c r="D23" s="4"/>
      <c r="E23" s="4"/>
      <c r="F23" s="4"/>
      <c r="G23" s="4"/>
      <c r="H23" s="4"/>
      <c r="I23" s="36"/>
    </row>
  </sheetData>
  <mergeCells count="8">
    <mergeCell ref="F6:F7"/>
    <mergeCell ref="B5:B7"/>
    <mergeCell ref="D6:D7"/>
    <mergeCell ref="E6:E7"/>
    <mergeCell ref="B15:B17"/>
    <mergeCell ref="D16:D17"/>
    <mergeCell ref="E16:E17"/>
    <mergeCell ref="F16:F17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Blad48"/>
  <dimension ref="B2:P23"/>
  <sheetViews>
    <sheetView showGridLines="0" zoomScaleNormal="100" workbookViewId="0"/>
  </sheetViews>
  <sheetFormatPr defaultColWidth="9.140625" defaultRowHeight="12.75" x14ac:dyDescent="0.2"/>
  <cols>
    <col min="1" max="1" width="1.42578125" style="5" customWidth="1"/>
    <col min="2" max="2" width="30.5703125" style="5" customWidth="1"/>
    <col min="3" max="3" width="6.5703125" style="5" customWidth="1"/>
    <col min="4" max="6" width="8.42578125" style="5" customWidth="1"/>
    <col min="7" max="7" width="11.5703125" style="5" customWidth="1"/>
    <col min="8" max="8" width="10.85546875" style="5" customWidth="1"/>
    <col min="9" max="9" width="7.85546875" style="5" customWidth="1"/>
    <col min="10" max="10" width="10.42578125" style="5" bestFit="1" customWidth="1"/>
    <col min="11" max="11" width="7.85546875" style="5" customWidth="1"/>
    <col min="12" max="13" width="9.140625" style="5"/>
    <col min="14" max="14" width="9.140625" style="5" bestFit="1" customWidth="1"/>
    <col min="15" max="15" width="9.140625" style="5"/>
    <col min="16" max="16" width="7.7109375" style="5" bestFit="1" customWidth="1"/>
    <col min="17" max="16384" width="9.140625" style="5"/>
  </cols>
  <sheetData>
    <row r="2" spans="2:16" x14ac:dyDescent="0.2">
      <c r="B2" s="19" t="s">
        <v>204</v>
      </c>
      <c r="C2" s="14"/>
      <c r="D2" s="14"/>
      <c r="E2" s="14"/>
      <c r="F2" s="14"/>
      <c r="G2" s="14"/>
    </row>
    <row r="3" spans="2:16" x14ac:dyDescent="0.2">
      <c r="B3" s="19" t="s">
        <v>205</v>
      </c>
      <c r="C3" s="14"/>
      <c r="D3" s="14"/>
      <c r="E3" s="14"/>
      <c r="F3" s="14"/>
      <c r="G3" s="14"/>
    </row>
    <row r="4" spans="2:16" x14ac:dyDescent="0.2">
      <c r="B4" s="375" t="s">
        <v>206</v>
      </c>
      <c r="C4" s="157"/>
      <c r="D4" s="157"/>
      <c r="E4" s="157"/>
      <c r="F4" s="157"/>
      <c r="G4" s="157"/>
      <c r="J4" s="58"/>
    </row>
    <row r="5" spans="2:16" x14ac:dyDescent="0.2">
      <c r="B5" s="375" t="s">
        <v>207</v>
      </c>
      <c r="C5" s="44"/>
      <c r="D5" s="44"/>
      <c r="E5" s="44"/>
      <c r="F5" s="44"/>
      <c r="G5" s="44"/>
      <c r="H5" s="4"/>
      <c r="J5" s="376"/>
    </row>
    <row r="6" spans="2:16" ht="15" customHeight="1" x14ac:dyDescent="0.2">
      <c r="B6" s="378"/>
      <c r="C6" s="42"/>
      <c r="D6" s="577" t="s">
        <v>68</v>
      </c>
      <c r="E6" s="577"/>
      <c r="F6" s="577"/>
      <c r="G6" s="577"/>
    </row>
    <row r="7" spans="2:16" x14ac:dyDescent="0.2">
      <c r="B7" s="587" t="s">
        <v>3</v>
      </c>
      <c r="C7" s="39" t="s">
        <v>4</v>
      </c>
      <c r="D7" s="578" t="s">
        <v>147</v>
      </c>
      <c r="E7" s="580" t="s">
        <v>148</v>
      </c>
      <c r="F7" s="581" t="s">
        <v>150</v>
      </c>
      <c r="G7" s="39" t="s">
        <v>4</v>
      </c>
      <c r="M7" s="19"/>
      <c r="N7" s="19"/>
      <c r="O7" s="19"/>
    </row>
    <row r="8" spans="2:16" x14ac:dyDescent="0.2">
      <c r="B8" s="579"/>
      <c r="C8" s="42">
        <v>2017</v>
      </c>
      <c r="D8" s="579"/>
      <c r="E8" s="579"/>
      <c r="F8" s="582"/>
      <c r="G8" s="42">
        <v>2018</v>
      </c>
      <c r="N8" s="19"/>
    </row>
    <row r="9" spans="2:16" x14ac:dyDescent="0.2">
      <c r="B9" s="388" t="s">
        <v>258</v>
      </c>
      <c r="C9" s="367">
        <v>2923</v>
      </c>
      <c r="D9" s="367">
        <v>1406</v>
      </c>
      <c r="E9" s="367">
        <v>303</v>
      </c>
      <c r="F9" s="367">
        <v>1746</v>
      </c>
      <c r="G9" s="367">
        <v>3454</v>
      </c>
      <c r="M9" s="12"/>
      <c r="N9" s="12"/>
    </row>
    <row r="10" spans="2:16" x14ac:dyDescent="0.2">
      <c r="B10" s="356" t="s">
        <v>158</v>
      </c>
      <c r="C10" s="367">
        <v>60593</v>
      </c>
      <c r="D10" s="367">
        <v>11058</v>
      </c>
      <c r="E10" s="367">
        <v>2010</v>
      </c>
      <c r="F10" s="367">
        <v>51309</v>
      </c>
      <c r="G10" s="367">
        <v>64376</v>
      </c>
      <c r="I10" s="12"/>
      <c r="M10" s="12"/>
      <c r="N10" s="12"/>
      <c r="O10" s="12"/>
      <c r="P10" s="12"/>
    </row>
    <row r="11" spans="2:16" x14ac:dyDescent="0.2">
      <c r="B11" s="52" t="s">
        <v>5</v>
      </c>
      <c r="C11" s="51">
        <v>63516</v>
      </c>
      <c r="D11" s="51">
        <v>12463</v>
      </c>
      <c r="E11" s="51">
        <v>2312</v>
      </c>
      <c r="F11" s="51">
        <v>53055</v>
      </c>
      <c r="G11" s="51">
        <v>67831</v>
      </c>
      <c r="M11" s="12"/>
      <c r="N11" s="12"/>
    </row>
    <row r="12" spans="2:16" x14ac:dyDescent="0.2">
      <c r="B12" s="520" t="s">
        <v>255</v>
      </c>
      <c r="C12" s="232"/>
      <c r="D12" s="232"/>
      <c r="E12" s="232"/>
      <c r="F12" s="232"/>
      <c r="G12" s="232"/>
      <c r="M12" s="12"/>
      <c r="N12" s="12"/>
    </row>
    <row r="16" spans="2:16" x14ac:dyDescent="0.2">
      <c r="B16" s="4"/>
      <c r="C16" s="4"/>
      <c r="D16" s="4"/>
      <c r="E16" s="4"/>
      <c r="F16" s="4"/>
      <c r="G16" s="4"/>
    </row>
    <row r="17" spans="2:9" x14ac:dyDescent="0.2">
      <c r="B17" s="38"/>
      <c r="C17" s="24"/>
      <c r="D17" s="583"/>
      <c r="E17" s="583"/>
      <c r="F17" s="583"/>
      <c r="G17" s="583"/>
    </row>
    <row r="18" spans="2:9" x14ac:dyDescent="0.2">
      <c r="B18" s="583"/>
      <c r="C18" s="24"/>
      <c r="D18" s="544"/>
      <c r="E18" s="584"/>
      <c r="F18" s="585"/>
      <c r="G18" s="24"/>
    </row>
    <row r="19" spans="2:9" x14ac:dyDescent="0.2">
      <c r="B19" s="545"/>
      <c r="C19" s="24"/>
      <c r="D19" s="545"/>
      <c r="E19" s="545"/>
      <c r="F19" s="586"/>
      <c r="G19" s="24"/>
    </row>
    <row r="20" spans="2:9" x14ac:dyDescent="0.2">
      <c r="B20" s="1"/>
      <c r="C20" s="160"/>
      <c r="D20" s="160"/>
      <c r="E20" s="160"/>
      <c r="F20" s="160"/>
      <c r="G20" s="160"/>
      <c r="I20" s="12"/>
    </row>
    <row r="21" spans="2:9" x14ac:dyDescent="0.2">
      <c r="B21" s="1"/>
      <c r="C21" s="160"/>
      <c r="D21" s="218"/>
      <c r="E21" s="218"/>
      <c r="F21" s="218"/>
      <c r="G21" s="160"/>
      <c r="I21" s="12"/>
    </row>
    <row r="22" spans="2:9" x14ac:dyDescent="0.2">
      <c r="B22" s="231"/>
      <c r="C22" s="232"/>
      <c r="D22" s="232"/>
      <c r="E22" s="232"/>
      <c r="F22" s="232"/>
      <c r="G22" s="232"/>
      <c r="I22" s="12"/>
    </row>
    <row r="23" spans="2:9" x14ac:dyDescent="0.2">
      <c r="B23" s="4"/>
      <c r="C23" s="4"/>
      <c r="D23" s="4"/>
      <c r="E23" s="4"/>
      <c r="F23" s="4"/>
      <c r="G23" s="4"/>
    </row>
  </sheetData>
  <mergeCells count="10">
    <mergeCell ref="B18:B19"/>
    <mergeCell ref="D18:D19"/>
    <mergeCell ref="E18:E19"/>
    <mergeCell ref="F18:F19"/>
    <mergeCell ref="B7:B8"/>
    <mergeCell ref="D6:G6"/>
    <mergeCell ref="D7:D8"/>
    <mergeCell ref="E7:E8"/>
    <mergeCell ref="F7:F8"/>
    <mergeCell ref="D17:G17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Blad49"/>
  <dimension ref="B1:P14"/>
  <sheetViews>
    <sheetView showGridLines="0" zoomScaleNormal="100" workbookViewId="0"/>
  </sheetViews>
  <sheetFormatPr defaultColWidth="9.140625" defaultRowHeight="12.75" outlineLevelCol="1" x14ac:dyDescent="0.2"/>
  <cols>
    <col min="1" max="1" width="1.85546875" style="5" customWidth="1"/>
    <col min="2" max="2" width="37.7109375" style="5" customWidth="1"/>
    <col min="3" max="4" width="8.28515625" style="5" hidden="1" customWidth="1" outlineLevel="1"/>
    <col min="5" max="5" width="8.28515625" style="5" customWidth="1" collapsed="1"/>
    <col min="6" max="6" width="8.28515625" style="139" customWidth="1"/>
    <col min="7" max="9" width="8.28515625" style="5" customWidth="1"/>
    <col min="10" max="12" width="8.28515625" style="22" customWidth="1"/>
    <col min="13" max="16" width="8.28515625" style="5" customWidth="1"/>
    <col min="17" max="16384" width="9.140625" style="5"/>
  </cols>
  <sheetData>
    <row r="1" spans="2:16" s="22" customFormat="1" ht="18.75" customHeight="1" x14ac:dyDescent="0.2">
      <c r="B1" s="327" t="s">
        <v>278</v>
      </c>
      <c r="C1" s="26"/>
      <c r="D1" s="436"/>
      <c r="E1" s="122"/>
      <c r="F1" s="122"/>
      <c r="G1" s="122"/>
    </row>
    <row r="2" spans="2:16" s="22" customFormat="1" ht="16.5" customHeight="1" x14ac:dyDescent="0.2">
      <c r="B2" s="131" t="s">
        <v>279</v>
      </c>
      <c r="C2" s="163"/>
      <c r="D2" s="485"/>
      <c r="E2" s="41"/>
      <c r="F2" s="163"/>
      <c r="G2" s="163"/>
      <c r="H2" s="163"/>
      <c r="I2" s="163"/>
      <c r="K2" s="58"/>
    </row>
    <row r="3" spans="2:16" s="22" customFormat="1" ht="21" customHeight="1" x14ac:dyDescent="0.2">
      <c r="B3" s="124" t="s">
        <v>15</v>
      </c>
      <c r="C3" s="127">
        <v>2005</v>
      </c>
      <c r="D3" s="505">
        <v>2006</v>
      </c>
      <c r="E3" s="363">
        <v>2007</v>
      </c>
      <c r="F3" s="412">
        <v>2008</v>
      </c>
      <c r="G3" s="412">
        <v>2009</v>
      </c>
      <c r="H3" s="412">
        <v>2010</v>
      </c>
      <c r="I3" s="412">
        <v>2011</v>
      </c>
      <c r="J3" s="162">
        <v>2012</v>
      </c>
      <c r="K3" s="162">
        <v>2013</v>
      </c>
      <c r="L3" s="162">
        <v>2014</v>
      </c>
      <c r="M3" s="162">
        <v>2015</v>
      </c>
      <c r="N3" s="162">
        <v>2016</v>
      </c>
      <c r="O3" s="162">
        <v>2017</v>
      </c>
      <c r="P3" s="162">
        <v>2018</v>
      </c>
    </row>
    <row r="4" spans="2:16" s="22" customFormat="1" ht="15" customHeight="1" x14ac:dyDescent="0.2">
      <c r="B4" s="28" t="s">
        <v>16</v>
      </c>
      <c r="C4" s="29">
        <v>2207</v>
      </c>
      <c r="D4" s="29">
        <v>6304</v>
      </c>
      <c r="E4" s="304">
        <v>6524</v>
      </c>
      <c r="F4" s="304">
        <v>7523</v>
      </c>
      <c r="G4" s="304">
        <v>7001</v>
      </c>
      <c r="H4" s="304">
        <v>9170</v>
      </c>
      <c r="I4" s="304">
        <v>8576</v>
      </c>
      <c r="J4" s="304">
        <v>12328.1</v>
      </c>
      <c r="K4" s="304">
        <v>18458</v>
      </c>
      <c r="L4" s="304">
        <v>12550.9</v>
      </c>
      <c r="M4" s="304">
        <v>11004</v>
      </c>
      <c r="N4" s="304">
        <v>10675.3</v>
      </c>
      <c r="O4" s="304">
        <v>14765.4</v>
      </c>
      <c r="P4" s="304">
        <v>18379.8</v>
      </c>
    </row>
    <row r="5" spans="2:16" s="32" customFormat="1" ht="15" customHeight="1" x14ac:dyDescent="0.2">
      <c r="B5" s="30" t="s">
        <v>50</v>
      </c>
      <c r="C5" s="164">
        <v>233</v>
      </c>
      <c r="D5" s="164">
        <v>181</v>
      </c>
      <c r="E5" s="164">
        <v>596</v>
      </c>
      <c r="F5" s="164">
        <v>161</v>
      </c>
      <c r="G5" s="164">
        <v>214</v>
      </c>
      <c r="H5" s="164">
        <v>159</v>
      </c>
      <c r="I5" s="164">
        <v>113</v>
      </c>
      <c r="J5" s="164">
        <v>106.5</v>
      </c>
      <c r="K5" s="164">
        <v>75.8</v>
      </c>
      <c r="L5" s="164">
        <v>71.900000000000006</v>
      </c>
      <c r="M5" s="164">
        <v>84</v>
      </c>
      <c r="N5" s="164">
        <v>90.1</v>
      </c>
      <c r="O5" s="164">
        <v>155</v>
      </c>
      <c r="P5" s="164">
        <v>2086.3000000000002</v>
      </c>
    </row>
    <row r="6" spans="2:16" s="22" customFormat="1" ht="25.5" x14ac:dyDescent="0.2">
      <c r="B6" s="28" t="s">
        <v>17</v>
      </c>
      <c r="C6" s="54">
        <v>2148</v>
      </c>
      <c r="D6" s="54">
        <v>2826</v>
      </c>
      <c r="E6" s="324">
        <v>7599</v>
      </c>
      <c r="F6" s="324">
        <v>6742</v>
      </c>
      <c r="G6" s="324">
        <v>6194</v>
      </c>
      <c r="H6" s="324">
        <v>6142</v>
      </c>
      <c r="I6" s="324">
        <v>6455</v>
      </c>
      <c r="J6" s="324">
        <v>6087.3</v>
      </c>
      <c r="K6" s="324">
        <v>6511.5</v>
      </c>
      <c r="L6" s="324">
        <v>5769.7</v>
      </c>
      <c r="M6" s="324">
        <v>6444</v>
      </c>
      <c r="N6" s="324">
        <v>6558.3</v>
      </c>
      <c r="O6" s="324">
        <v>7063.1</v>
      </c>
      <c r="P6" s="324">
        <v>7461.9</v>
      </c>
    </row>
    <row r="7" spans="2:16" s="22" customFormat="1" ht="15.75" customHeight="1" x14ac:dyDescent="0.2">
      <c r="B7" s="28" t="s">
        <v>59</v>
      </c>
      <c r="C7" s="29">
        <v>10433</v>
      </c>
      <c r="D7" s="29">
        <v>12480</v>
      </c>
      <c r="E7" s="304">
        <v>11269</v>
      </c>
      <c r="F7" s="304">
        <v>12601</v>
      </c>
      <c r="G7" s="304">
        <v>12185</v>
      </c>
      <c r="H7" s="304">
        <v>12307</v>
      </c>
      <c r="I7" s="304">
        <v>11521</v>
      </c>
      <c r="J7" s="304">
        <v>11713.6</v>
      </c>
      <c r="K7" s="304">
        <v>12978.6</v>
      </c>
      <c r="L7" s="304">
        <v>11675.1</v>
      </c>
      <c r="M7" s="304">
        <v>12889</v>
      </c>
      <c r="N7" s="304">
        <v>13750.1</v>
      </c>
      <c r="O7" s="304">
        <v>14685</v>
      </c>
      <c r="P7" s="304">
        <v>13953.8</v>
      </c>
    </row>
    <row r="8" spans="2:16" s="22" customFormat="1" ht="15" customHeight="1" x14ac:dyDescent="0.2">
      <c r="B8" s="28" t="s">
        <v>18</v>
      </c>
      <c r="C8" s="29">
        <v>8315</v>
      </c>
      <c r="D8" s="29">
        <v>9378</v>
      </c>
      <c r="E8" s="304">
        <v>8648</v>
      </c>
      <c r="F8" s="304">
        <v>9834</v>
      </c>
      <c r="G8" s="304">
        <v>8111</v>
      </c>
      <c r="H8" s="304">
        <v>7775</v>
      </c>
      <c r="I8" s="304">
        <v>7692</v>
      </c>
      <c r="J8" s="304">
        <v>7101.9</v>
      </c>
      <c r="K8" s="304">
        <v>6544.4</v>
      </c>
      <c r="L8" s="304">
        <v>5945.8</v>
      </c>
      <c r="M8" s="304">
        <v>7657</v>
      </c>
      <c r="N8" s="304">
        <v>6879.2</v>
      </c>
      <c r="O8" s="304">
        <v>9886.7999999999993</v>
      </c>
      <c r="P8" s="304">
        <v>6536.5</v>
      </c>
    </row>
    <row r="9" spans="2:16" s="22" customFormat="1" ht="15" customHeight="1" x14ac:dyDescent="0.2">
      <c r="B9" s="28" t="s">
        <v>14</v>
      </c>
      <c r="C9" s="8">
        <v>36558</v>
      </c>
      <c r="D9" s="8">
        <v>27850</v>
      </c>
      <c r="E9" s="302">
        <v>30667</v>
      </c>
      <c r="F9" s="302">
        <v>22688</v>
      </c>
      <c r="G9" s="302">
        <v>25761</v>
      </c>
      <c r="H9" s="302">
        <v>25115</v>
      </c>
      <c r="I9" s="302">
        <v>26842</v>
      </c>
      <c r="J9" s="302">
        <v>22411.599999999999</v>
      </c>
      <c r="K9" s="302">
        <v>9476.5</v>
      </c>
      <c r="L9" s="302">
        <v>18410.7</v>
      </c>
      <c r="M9" s="302">
        <v>17679</v>
      </c>
      <c r="N9" s="302">
        <v>21068.9</v>
      </c>
      <c r="O9" s="302">
        <v>17115.599999999999</v>
      </c>
      <c r="P9" s="302">
        <v>21498.5</v>
      </c>
    </row>
    <row r="10" spans="2:16" s="22" customFormat="1" ht="15" customHeight="1" x14ac:dyDescent="0.2">
      <c r="B10" s="53" t="s">
        <v>282</v>
      </c>
      <c r="C10" s="50">
        <v>59661</v>
      </c>
      <c r="D10" s="497">
        <v>58838</v>
      </c>
      <c r="E10" s="50">
        <v>64707</v>
      </c>
      <c r="F10" s="50">
        <v>59388</v>
      </c>
      <c r="G10" s="50">
        <v>59252</v>
      </c>
      <c r="H10" s="50">
        <v>60509</v>
      </c>
      <c r="I10" s="50">
        <v>61086</v>
      </c>
      <c r="J10" s="50">
        <v>59642.5</v>
      </c>
      <c r="K10" s="50">
        <v>53969</v>
      </c>
      <c r="L10" s="50">
        <v>54352.2</v>
      </c>
      <c r="M10" s="50">
        <v>55673</v>
      </c>
      <c r="N10" s="50">
        <v>58931.8</v>
      </c>
      <c r="O10" s="50">
        <v>63515.9</v>
      </c>
      <c r="P10" s="50">
        <v>67830.399999999994</v>
      </c>
    </row>
    <row r="11" spans="2:16" s="22" customFormat="1" ht="15" customHeight="1" x14ac:dyDescent="0.2">
      <c r="B11" s="516" t="s">
        <v>283</v>
      </c>
      <c r="C11" s="513"/>
      <c r="D11" s="513"/>
      <c r="E11" s="513"/>
      <c r="F11" s="513"/>
      <c r="G11" s="513"/>
      <c r="H11" s="513"/>
      <c r="I11" s="513"/>
      <c r="J11" s="513"/>
      <c r="K11" s="513"/>
      <c r="L11" s="513"/>
      <c r="M11" s="513"/>
      <c r="N11" s="513"/>
      <c r="O11" s="513"/>
      <c r="P11" s="513"/>
    </row>
    <row r="12" spans="2:16" x14ac:dyDescent="0.2">
      <c r="B12" s="46"/>
      <c r="F12" s="5"/>
    </row>
    <row r="13" spans="2:16" x14ac:dyDescent="0.2">
      <c r="E13" s="12"/>
      <c r="F13" s="5"/>
    </row>
    <row r="14" spans="2:16" x14ac:dyDescent="0.2">
      <c r="E14" s="12"/>
      <c r="F14" s="12"/>
      <c r="G14" s="12"/>
      <c r="H14" s="12"/>
      <c r="I14" s="12"/>
    </row>
  </sheetData>
  <phoneticPr fontId="0" type="noConversion"/>
  <pageMargins left="0.75" right="0.75" top="1" bottom="1" header="0.5" footer="0.5"/>
  <pageSetup paperSize="9" scale="94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Blad25"/>
  <dimension ref="A1:U36"/>
  <sheetViews>
    <sheetView showGridLines="0" zoomScaleNormal="100" workbookViewId="0"/>
  </sheetViews>
  <sheetFormatPr defaultColWidth="9.140625" defaultRowHeight="12.75" x14ac:dyDescent="0.2"/>
  <cols>
    <col min="1" max="1" width="1.85546875" style="5" customWidth="1"/>
    <col min="2" max="2" width="29" style="5" customWidth="1"/>
    <col min="3" max="3" width="0.140625" style="5" hidden="1" customWidth="1"/>
    <col min="4" max="4" width="8.140625" style="5" customWidth="1"/>
    <col min="5" max="11" width="7.85546875" style="5" customWidth="1"/>
    <col min="12" max="12" width="1.7109375" style="5" customWidth="1"/>
    <col min="13" max="13" width="9.140625" style="5"/>
    <col min="14" max="14" width="10.42578125" style="22" bestFit="1" customWidth="1"/>
    <col min="15" max="15" width="9.140625" style="22"/>
    <col min="16" max="16" width="10.140625" style="5" customWidth="1"/>
    <col min="17" max="17" width="13.7109375" style="5" customWidth="1"/>
    <col min="18" max="18" width="9.140625" style="5"/>
    <col min="19" max="19" width="11.85546875" style="5" customWidth="1"/>
    <col min="20" max="20" width="12" style="5" customWidth="1"/>
    <col min="21" max="21" width="13.140625" style="5" customWidth="1"/>
    <col min="22" max="16384" width="9.140625" style="5"/>
  </cols>
  <sheetData>
    <row r="1" spans="2:15" x14ac:dyDescent="0.2"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2:15" x14ac:dyDescent="0.2">
      <c r="B2" s="594" t="s">
        <v>168</v>
      </c>
      <c r="C2" s="595"/>
      <c r="D2" s="595"/>
      <c r="E2" s="595"/>
      <c r="F2" s="595"/>
      <c r="G2" s="595"/>
      <c r="H2" s="595"/>
      <c r="I2" s="595"/>
      <c r="J2" s="595"/>
      <c r="K2" s="595"/>
    </row>
    <row r="3" spans="2:15" x14ac:dyDescent="0.2">
      <c r="B3" s="40" t="s">
        <v>144</v>
      </c>
      <c r="C3" s="166"/>
      <c r="D3" s="166"/>
      <c r="E3" s="166"/>
      <c r="F3" s="166"/>
      <c r="G3" s="166"/>
      <c r="H3" s="166"/>
      <c r="I3" s="166"/>
      <c r="J3" s="166"/>
      <c r="K3" s="166"/>
    </row>
    <row r="4" spans="2:15" ht="15.75" customHeight="1" x14ac:dyDescent="0.2">
      <c r="B4" s="167"/>
      <c r="C4" s="596"/>
      <c r="D4" s="596"/>
      <c r="E4" s="168"/>
      <c r="F4" s="597" t="s">
        <v>61</v>
      </c>
      <c r="G4" s="597"/>
      <c r="H4" s="597"/>
      <c r="I4" s="597"/>
      <c r="J4" s="597"/>
      <c r="K4" s="597"/>
      <c r="N4" s="58"/>
    </row>
    <row r="5" spans="2:15" x14ac:dyDescent="0.2">
      <c r="B5" s="590" t="s">
        <v>3</v>
      </c>
      <c r="C5" s="590"/>
      <c r="D5" s="590" t="s">
        <v>69</v>
      </c>
      <c r="E5" s="24" t="s">
        <v>4</v>
      </c>
      <c r="F5" s="544">
        <v>0</v>
      </c>
      <c r="G5" s="584" t="s">
        <v>151</v>
      </c>
      <c r="H5" s="584" t="s">
        <v>152</v>
      </c>
      <c r="I5" s="544" t="s">
        <v>153</v>
      </c>
      <c r="J5" s="544" t="s">
        <v>154</v>
      </c>
      <c r="K5" s="24" t="s">
        <v>4</v>
      </c>
    </row>
    <row r="6" spans="2:15" x14ac:dyDescent="0.2">
      <c r="B6" s="598"/>
      <c r="C6" s="598"/>
      <c r="D6" s="598"/>
      <c r="E6" s="42">
        <v>2017</v>
      </c>
      <c r="F6" s="588"/>
      <c r="G6" s="599"/>
      <c r="H6" s="599"/>
      <c r="I6" s="588"/>
      <c r="J6" s="588"/>
      <c r="K6" s="48">
        <v>2018</v>
      </c>
    </row>
    <row r="7" spans="2:15" x14ac:dyDescent="0.2">
      <c r="B7" s="589" t="s">
        <v>73</v>
      </c>
      <c r="C7" s="589"/>
      <c r="D7" s="169" t="s">
        <v>70</v>
      </c>
      <c r="E7" s="309">
        <v>964</v>
      </c>
      <c r="F7" s="367">
        <v>738</v>
      </c>
      <c r="G7" s="367">
        <v>154</v>
      </c>
      <c r="H7" s="367">
        <v>25</v>
      </c>
      <c r="I7" s="367">
        <v>18</v>
      </c>
      <c r="J7" s="367">
        <v>14</v>
      </c>
      <c r="K7" s="309">
        <v>949</v>
      </c>
    </row>
    <row r="8" spans="2:15" x14ac:dyDescent="0.2">
      <c r="B8" s="601" t="s">
        <v>166</v>
      </c>
      <c r="C8" s="591"/>
      <c r="D8" s="169" t="s">
        <v>76</v>
      </c>
      <c r="E8" s="309">
        <v>322</v>
      </c>
      <c r="F8" s="367">
        <v>72</v>
      </c>
      <c r="G8" s="367">
        <v>87</v>
      </c>
      <c r="H8" s="367">
        <v>37</v>
      </c>
      <c r="I8" s="367">
        <v>52</v>
      </c>
      <c r="J8" s="367">
        <v>112</v>
      </c>
      <c r="K8" s="309">
        <v>360</v>
      </c>
      <c r="M8" s="209"/>
    </row>
    <row r="9" spans="2:15" x14ac:dyDescent="0.2">
      <c r="B9" s="591" t="s">
        <v>72</v>
      </c>
      <c r="C9" s="591"/>
      <c r="D9" s="169" t="s">
        <v>71</v>
      </c>
      <c r="E9" s="309">
        <v>211</v>
      </c>
      <c r="F9" s="367">
        <v>98</v>
      </c>
      <c r="G9" s="367">
        <v>85</v>
      </c>
      <c r="H9" s="367">
        <v>12</v>
      </c>
      <c r="I9" s="367">
        <v>10</v>
      </c>
      <c r="J9" s="367">
        <v>10</v>
      </c>
      <c r="K9" s="309">
        <v>215</v>
      </c>
    </row>
    <row r="10" spans="2:15" x14ac:dyDescent="0.2">
      <c r="B10" s="591" t="s">
        <v>75</v>
      </c>
      <c r="C10" s="591"/>
      <c r="D10" s="169" t="s">
        <v>74</v>
      </c>
      <c r="E10" s="309">
        <v>22</v>
      </c>
      <c r="F10" s="367">
        <v>10</v>
      </c>
      <c r="G10" s="367">
        <v>5</v>
      </c>
      <c r="H10" s="367">
        <v>2</v>
      </c>
      <c r="I10" s="368"/>
      <c r="J10" s="367">
        <v>3</v>
      </c>
      <c r="K10" s="309">
        <v>20</v>
      </c>
    </row>
    <row r="11" spans="2:15" x14ac:dyDescent="0.2">
      <c r="B11" s="169" t="s">
        <v>78</v>
      </c>
      <c r="C11" s="169"/>
      <c r="D11" s="169" t="s">
        <v>79</v>
      </c>
      <c r="E11" s="309">
        <v>235</v>
      </c>
      <c r="F11" s="367">
        <v>124</v>
      </c>
      <c r="G11" s="367">
        <v>90</v>
      </c>
      <c r="H11" s="367">
        <v>12</v>
      </c>
      <c r="I11" s="367">
        <v>5</v>
      </c>
      <c r="J11" s="367">
        <v>5</v>
      </c>
      <c r="K11" s="309">
        <v>236</v>
      </c>
    </row>
    <row r="12" spans="2:15" x14ac:dyDescent="0.2">
      <c r="B12" s="600" t="s">
        <v>4</v>
      </c>
      <c r="C12" s="600"/>
      <c r="D12" s="172"/>
      <c r="E12" s="51">
        <f>SUM(E7:E11)</f>
        <v>1754</v>
      </c>
      <c r="F12" s="51">
        <f>SUM(F7:F11)</f>
        <v>1042</v>
      </c>
      <c r="G12" s="51">
        <f t="shared" ref="G12:J12" si="0">SUM(G7:G11)</f>
        <v>421</v>
      </c>
      <c r="H12" s="51">
        <f t="shared" si="0"/>
        <v>88</v>
      </c>
      <c r="I12" s="51">
        <f t="shared" si="0"/>
        <v>85</v>
      </c>
      <c r="J12" s="51">
        <f t="shared" si="0"/>
        <v>144</v>
      </c>
      <c r="K12" s="51">
        <f>SUM(K7:K11)</f>
        <v>1780</v>
      </c>
    </row>
    <row r="13" spans="2:15" x14ac:dyDescent="0.2">
      <c r="B13" s="173" t="s">
        <v>25</v>
      </c>
      <c r="C13" s="174"/>
      <c r="D13" s="174"/>
      <c r="E13" s="174"/>
      <c r="F13" s="174"/>
      <c r="G13" s="174"/>
      <c r="H13" s="174"/>
      <c r="I13" s="174"/>
      <c r="J13" s="174"/>
      <c r="K13" s="174"/>
      <c r="N13" s="58"/>
      <c r="O13" s="58"/>
    </row>
    <row r="14" spans="2:15" x14ac:dyDescent="0.2">
      <c r="C14" s="174"/>
      <c r="D14" s="174"/>
      <c r="E14" s="174"/>
      <c r="F14" s="174"/>
      <c r="G14" s="174"/>
      <c r="H14" s="174"/>
      <c r="I14" s="174"/>
      <c r="J14" s="174"/>
      <c r="K14" s="174"/>
    </row>
    <row r="15" spans="2:15" x14ac:dyDescent="0.2">
      <c r="B15" s="165" t="s">
        <v>170</v>
      </c>
    </row>
    <row r="16" spans="2:15" x14ac:dyDescent="0.2">
      <c r="B16" s="175" t="s">
        <v>167</v>
      </c>
    </row>
    <row r="17" spans="1:21" x14ac:dyDescent="0.2">
      <c r="F17"/>
      <c r="G17"/>
      <c r="H17"/>
      <c r="I17"/>
      <c r="J17"/>
    </row>
    <row r="18" spans="1:21" x14ac:dyDescent="0.2">
      <c r="A18" s="4"/>
      <c r="B18" s="4"/>
      <c r="C18" s="4"/>
      <c r="D18" s="4"/>
      <c r="E18" s="4"/>
      <c r="F18"/>
      <c r="G18"/>
      <c r="H18"/>
      <c r="I18"/>
      <c r="J18"/>
      <c r="L18" s="4"/>
      <c r="M18" s="4"/>
      <c r="N18" s="36"/>
      <c r="O18" s="36"/>
    </row>
    <row r="19" spans="1:21" x14ac:dyDescent="0.2">
      <c r="A19" s="4"/>
      <c r="B19" s="4"/>
      <c r="C19" s="4"/>
      <c r="D19" s="4"/>
      <c r="E19" s="4"/>
      <c r="F19"/>
      <c r="G19"/>
      <c r="H19"/>
      <c r="I19"/>
      <c r="J19"/>
      <c r="L19" s="4"/>
      <c r="M19" s="4"/>
      <c r="N19" s="36"/>
      <c r="O19" s="36"/>
    </row>
    <row r="20" spans="1:21" x14ac:dyDescent="0.2">
      <c r="A20" s="4"/>
      <c r="B20" s="4"/>
      <c r="C20" s="4"/>
      <c r="D20" s="4"/>
      <c r="E20" s="4"/>
      <c r="F20"/>
      <c r="G20"/>
      <c r="H20"/>
      <c r="I20"/>
      <c r="J20"/>
      <c r="L20" s="4"/>
      <c r="M20" s="4"/>
      <c r="N20" s="36"/>
      <c r="O20" s="36"/>
    </row>
    <row r="21" spans="1:21" x14ac:dyDescent="0.2">
      <c r="A21" s="4"/>
      <c r="B21" s="4"/>
      <c r="C21" s="4"/>
      <c r="D21" s="4"/>
      <c r="E21" s="4"/>
      <c r="F21"/>
      <c r="G21"/>
      <c r="H21"/>
      <c r="I21"/>
      <c r="J21"/>
      <c r="L21" s="4"/>
      <c r="M21" s="4"/>
      <c r="N21" s="36"/>
      <c r="O21" s="37"/>
      <c r="P21" s="237"/>
      <c r="Q21" s="237"/>
      <c r="R21" s="237"/>
      <c r="S21" s="237"/>
      <c r="T21" s="237"/>
    </row>
    <row r="22" spans="1:21" x14ac:dyDescent="0.2">
      <c r="A22" s="4"/>
      <c r="B22" s="4"/>
      <c r="C22" s="4"/>
      <c r="D22" s="4"/>
      <c r="E22" s="4"/>
      <c r="F22"/>
      <c r="G22"/>
      <c r="H22"/>
      <c r="I22"/>
      <c r="J22"/>
      <c r="L22" s="4"/>
      <c r="M22" s="4"/>
      <c r="N22" s="36"/>
      <c r="O22" s="37"/>
      <c r="P22" s="237"/>
      <c r="Q22" s="237"/>
      <c r="R22" s="237"/>
      <c r="S22" s="237"/>
      <c r="T22" s="237"/>
      <c r="U22" s="19"/>
    </row>
    <row r="23" spans="1:21" x14ac:dyDescent="0.2">
      <c r="A23" s="4"/>
      <c r="B23" s="4"/>
      <c r="C23" s="4"/>
      <c r="D23" s="4"/>
      <c r="E23" s="4"/>
      <c r="L23" s="4"/>
      <c r="M23" s="4"/>
      <c r="N23" s="36"/>
      <c r="O23" s="37"/>
      <c r="P23" s="237"/>
      <c r="Q23" s="237"/>
      <c r="R23" s="237"/>
      <c r="S23" s="237"/>
      <c r="T23" s="237"/>
      <c r="U23" s="19"/>
    </row>
    <row r="24" spans="1:2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36"/>
      <c r="O24" s="37"/>
      <c r="P24" s="237"/>
      <c r="Q24" s="237"/>
      <c r="R24" s="237"/>
      <c r="S24" s="237"/>
      <c r="T24" s="237"/>
      <c r="U24" s="19"/>
    </row>
    <row r="25" spans="1:2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36"/>
      <c r="O25" s="37"/>
      <c r="P25" s="237"/>
      <c r="Q25" s="237"/>
      <c r="R25" s="237"/>
      <c r="S25" s="237"/>
      <c r="T25" s="237"/>
      <c r="U25" s="19"/>
    </row>
    <row r="26" spans="1:21" x14ac:dyDescent="0.2">
      <c r="A26" s="4"/>
      <c r="B26" s="590"/>
      <c r="C26" s="590"/>
      <c r="D26" s="590"/>
      <c r="E26" s="24"/>
      <c r="F26" s="4"/>
      <c r="G26" s="4"/>
      <c r="H26" s="4"/>
      <c r="I26" s="4"/>
      <c r="J26" s="4"/>
      <c r="K26" s="4"/>
      <c r="L26" s="4"/>
      <c r="M26" s="4"/>
      <c r="N26" s="36"/>
      <c r="O26" s="37"/>
      <c r="P26" s="237"/>
      <c r="Q26" s="237"/>
      <c r="R26" s="237"/>
      <c r="S26" s="237"/>
      <c r="T26" s="237"/>
      <c r="U26" s="19"/>
    </row>
    <row r="27" spans="1:21" x14ac:dyDescent="0.2">
      <c r="A27" s="4"/>
      <c r="B27" s="590"/>
      <c r="C27" s="590"/>
      <c r="D27" s="590"/>
      <c r="E27" s="24"/>
      <c r="F27" s="544"/>
      <c r="G27" s="584"/>
      <c r="H27" s="584"/>
      <c r="I27" s="544"/>
      <c r="J27" s="544"/>
      <c r="K27" s="24"/>
      <c r="L27" s="4"/>
      <c r="M27" s="4"/>
      <c r="N27" s="36"/>
      <c r="O27" s="36"/>
      <c r="P27" s="238"/>
      <c r="Q27" s="238"/>
      <c r="R27" s="238"/>
      <c r="S27" s="238"/>
      <c r="T27" s="238"/>
      <c r="U27" s="19"/>
    </row>
    <row r="28" spans="1:21" x14ac:dyDescent="0.2">
      <c r="A28" s="4"/>
      <c r="B28" s="589"/>
      <c r="C28" s="589"/>
      <c r="D28" s="236"/>
      <c r="E28" s="239"/>
      <c r="F28" s="544"/>
      <c r="G28" s="592"/>
      <c r="H28" s="592"/>
      <c r="I28" s="544"/>
      <c r="J28" s="544"/>
      <c r="K28" s="24"/>
      <c r="L28" s="4"/>
      <c r="M28" s="4"/>
      <c r="N28" s="36"/>
      <c r="O28" s="36"/>
    </row>
    <row r="29" spans="1:21" x14ac:dyDescent="0.2">
      <c r="A29" s="4"/>
      <c r="B29" s="589"/>
      <c r="C29" s="589"/>
      <c r="D29" s="236"/>
      <c r="E29" s="239"/>
      <c r="F29" s="239"/>
      <c r="G29" s="239"/>
      <c r="H29" s="239"/>
      <c r="I29" s="239"/>
      <c r="J29" s="239"/>
      <c r="K29" s="239"/>
      <c r="L29" s="4"/>
      <c r="M29" s="4"/>
      <c r="N29" s="36"/>
      <c r="O29" s="36"/>
    </row>
    <row r="30" spans="1:21" x14ac:dyDescent="0.2">
      <c r="A30" s="4"/>
      <c r="B30" s="589"/>
      <c r="C30" s="589"/>
      <c r="D30" s="236"/>
      <c r="E30" s="239"/>
      <c r="F30" s="240"/>
      <c r="G30" s="239"/>
      <c r="H30" s="239"/>
      <c r="I30" s="239"/>
      <c r="J30" s="239"/>
      <c r="K30" s="239"/>
      <c r="L30" s="4"/>
      <c r="M30" s="4"/>
      <c r="N30" s="36"/>
      <c r="O30" s="36"/>
    </row>
    <row r="31" spans="1:21" x14ac:dyDescent="0.2">
      <c r="A31" s="4"/>
      <c r="B31" s="589"/>
      <c r="C31" s="589"/>
      <c r="D31" s="236"/>
      <c r="E31" s="239"/>
      <c r="F31" s="239"/>
      <c r="G31" s="239"/>
      <c r="H31" s="240"/>
      <c r="I31" s="239"/>
      <c r="J31" s="239"/>
      <c r="K31" s="239"/>
      <c r="L31" s="4"/>
      <c r="M31" s="4"/>
      <c r="N31" s="36"/>
      <c r="O31" s="36"/>
    </row>
    <row r="32" spans="1:21" x14ac:dyDescent="0.2">
      <c r="A32" s="4"/>
      <c r="B32" s="236"/>
      <c r="C32" s="236"/>
      <c r="D32" s="236"/>
      <c r="E32" s="239"/>
      <c r="F32" s="239"/>
      <c r="G32" s="239"/>
      <c r="H32" s="239"/>
      <c r="I32" s="239"/>
      <c r="J32" s="239"/>
      <c r="K32" s="239"/>
      <c r="L32" s="4"/>
      <c r="M32" s="4"/>
      <c r="N32" s="36"/>
      <c r="O32" s="36"/>
    </row>
    <row r="33" spans="1:15" x14ac:dyDescent="0.2">
      <c r="A33" s="4"/>
      <c r="B33" s="593"/>
      <c r="C33" s="593"/>
      <c r="D33" s="241"/>
      <c r="E33" s="242"/>
      <c r="F33" s="239"/>
      <c r="G33" s="239"/>
      <c r="H33" s="240"/>
      <c r="I33" s="239"/>
      <c r="J33" s="239"/>
      <c r="K33" s="239"/>
      <c r="L33" s="4"/>
      <c r="M33" s="4"/>
      <c r="N33" s="36"/>
      <c r="O33" s="36"/>
    </row>
    <row r="34" spans="1:15" x14ac:dyDescent="0.2">
      <c r="A34" s="4"/>
      <c r="B34" s="4"/>
      <c r="C34" s="4"/>
      <c r="D34" s="4"/>
      <c r="E34" s="4"/>
      <c r="F34" s="242"/>
      <c r="G34" s="242"/>
      <c r="H34" s="242"/>
      <c r="I34" s="242"/>
      <c r="J34" s="242"/>
      <c r="K34" s="242"/>
      <c r="L34" s="4"/>
      <c r="M34" s="4"/>
      <c r="N34" s="36"/>
      <c r="O34" s="36"/>
    </row>
    <row r="35" spans="1:15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36"/>
      <c r="O35" s="36"/>
    </row>
    <row r="36" spans="1:15" x14ac:dyDescent="0.2">
      <c r="F36" s="4"/>
      <c r="G36" s="4"/>
      <c r="H36" s="4"/>
      <c r="I36" s="4"/>
      <c r="J36" s="4"/>
      <c r="K36" s="4"/>
    </row>
  </sheetData>
  <mergeCells count="27">
    <mergeCell ref="B33:C33"/>
    <mergeCell ref="B2:K2"/>
    <mergeCell ref="C4:D4"/>
    <mergeCell ref="F4:K4"/>
    <mergeCell ref="B5:C6"/>
    <mergeCell ref="D5:D6"/>
    <mergeCell ref="F5:F6"/>
    <mergeCell ref="G5:G6"/>
    <mergeCell ref="F27:F28"/>
    <mergeCell ref="B28:C28"/>
    <mergeCell ref="H5:H6"/>
    <mergeCell ref="J27:J28"/>
    <mergeCell ref="B12:C12"/>
    <mergeCell ref="B7:C7"/>
    <mergeCell ref="B8:C8"/>
    <mergeCell ref="B9:C9"/>
    <mergeCell ref="J5:J6"/>
    <mergeCell ref="B31:C31"/>
    <mergeCell ref="B29:C29"/>
    <mergeCell ref="B30:C30"/>
    <mergeCell ref="B26:C27"/>
    <mergeCell ref="D26:D27"/>
    <mergeCell ref="B10:C10"/>
    <mergeCell ref="I27:I28"/>
    <mergeCell ref="H27:H28"/>
    <mergeCell ref="G27:G28"/>
    <mergeCell ref="I5:I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Blad26"/>
  <dimension ref="B1:R29"/>
  <sheetViews>
    <sheetView showGridLines="0" zoomScaleNormal="100" workbookViewId="0"/>
  </sheetViews>
  <sheetFormatPr defaultColWidth="9.140625" defaultRowHeight="12.75" x14ac:dyDescent="0.2"/>
  <cols>
    <col min="1" max="1" width="1.5703125" style="22" customWidth="1"/>
    <col min="2" max="2" width="23.140625" style="22" customWidth="1"/>
    <col min="3" max="8" width="7.7109375" style="22" customWidth="1"/>
    <col min="9" max="9" width="1.28515625" style="22" customWidth="1"/>
    <col min="10" max="12" width="7.7109375" style="22" hidden="1" customWidth="1"/>
    <col min="13" max="13" width="0.28515625" style="22" customWidth="1"/>
    <col min="14" max="14" width="2.140625" style="22" customWidth="1"/>
    <col min="15" max="15" width="10.42578125" style="22" bestFit="1" customWidth="1"/>
    <col min="16" max="18" width="9.140625" style="22"/>
    <col min="19" max="19" width="24.7109375" style="22" bestFit="1" customWidth="1"/>
    <col min="20" max="20" width="12.42578125" style="22" customWidth="1"/>
    <col min="21" max="21" width="11.85546875" style="22" bestFit="1" customWidth="1"/>
    <col min="22" max="23" width="14" style="22" bestFit="1" customWidth="1"/>
    <col min="24" max="24" width="11.85546875" style="22" bestFit="1" customWidth="1"/>
    <col min="25" max="16384" width="9.140625" style="22"/>
  </cols>
  <sheetData>
    <row r="1" spans="2:18" x14ac:dyDescent="0.2">
      <c r="B1" s="176"/>
      <c r="C1" s="176"/>
      <c r="D1" s="176"/>
      <c r="E1" s="176"/>
      <c r="F1" s="176"/>
      <c r="G1" s="176"/>
      <c r="H1" s="176"/>
      <c r="I1" s="176"/>
      <c r="J1" s="176"/>
    </row>
    <row r="2" spans="2:18" x14ac:dyDescent="0.2">
      <c r="B2" s="547" t="s">
        <v>165</v>
      </c>
      <c r="C2" s="548"/>
      <c r="D2" s="548"/>
      <c r="E2" s="548"/>
      <c r="F2" s="548"/>
      <c r="G2" s="548"/>
      <c r="H2" s="548"/>
      <c r="I2" s="548"/>
      <c r="J2" s="548"/>
      <c r="K2" s="548"/>
      <c r="L2" s="548"/>
    </row>
    <row r="3" spans="2:18" x14ac:dyDescent="0.2">
      <c r="B3" s="547" t="s">
        <v>208</v>
      </c>
      <c r="C3" s="548"/>
      <c r="D3" s="548"/>
      <c r="E3" s="548"/>
      <c r="F3" s="548"/>
      <c r="G3" s="548"/>
      <c r="H3" s="548"/>
      <c r="I3" s="548"/>
      <c r="J3" s="548"/>
      <c r="K3" s="548"/>
      <c r="L3" s="548"/>
    </row>
    <row r="4" spans="2:18" x14ac:dyDescent="0.2">
      <c r="B4" s="551" t="s">
        <v>209</v>
      </c>
      <c r="C4" s="606"/>
      <c r="D4" s="606"/>
      <c r="E4" s="606"/>
      <c r="F4" s="606"/>
      <c r="G4" s="606"/>
      <c r="H4" s="606"/>
      <c r="I4" s="606"/>
      <c r="J4" s="606"/>
      <c r="K4" s="606"/>
      <c r="L4" s="606"/>
      <c r="M4" s="41"/>
      <c r="O4" s="58"/>
    </row>
    <row r="5" spans="2:18" ht="15" customHeight="1" x14ac:dyDescent="0.2">
      <c r="B5" s="59"/>
      <c r="C5" s="607" t="s">
        <v>62</v>
      </c>
      <c r="D5" s="607"/>
      <c r="E5" s="607"/>
      <c r="F5" s="607"/>
      <c r="G5" s="607"/>
      <c r="H5" s="607"/>
      <c r="I5" s="607"/>
      <c r="J5" s="607"/>
      <c r="K5" s="607"/>
      <c r="L5" s="607"/>
      <c r="M5" s="41"/>
    </row>
    <row r="6" spans="2:18" x14ac:dyDescent="0.2">
      <c r="B6" s="602" t="s">
        <v>20</v>
      </c>
      <c r="C6" s="557">
        <v>0</v>
      </c>
      <c r="D6" s="610" t="s">
        <v>116</v>
      </c>
      <c r="E6" s="610" t="s">
        <v>111</v>
      </c>
      <c r="F6" s="557" t="s">
        <v>115</v>
      </c>
      <c r="G6" s="557" t="s">
        <v>117</v>
      </c>
      <c r="H6" s="362" t="s">
        <v>4</v>
      </c>
      <c r="I6" s="158"/>
      <c r="J6" s="158"/>
      <c r="K6" s="158"/>
      <c r="L6" s="158"/>
      <c r="M6" s="158"/>
    </row>
    <row r="7" spans="2:18" x14ac:dyDescent="0.2">
      <c r="B7" s="609"/>
      <c r="C7" s="608"/>
      <c r="D7" s="611"/>
      <c r="E7" s="611"/>
      <c r="F7" s="608"/>
      <c r="G7" s="608"/>
      <c r="H7" s="363">
        <v>2018</v>
      </c>
      <c r="I7" s="127"/>
      <c r="J7" s="127"/>
      <c r="K7" s="127"/>
      <c r="L7" s="127"/>
      <c r="M7" s="127"/>
      <c r="R7" s="5"/>
    </row>
    <row r="8" spans="2:18" x14ac:dyDescent="0.2">
      <c r="B8" s="61" t="s">
        <v>21</v>
      </c>
      <c r="C8" s="367">
        <v>269</v>
      </c>
      <c r="D8" s="367">
        <v>285</v>
      </c>
      <c r="E8" s="367">
        <v>50</v>
      </c>
      <c r="F8" s="367">
        <v>32</v>
      </c>
      <c r="G8" s="367">
        <v>32</v>
      </c>
      <c r="H8" s="357">
        <v>668</v>
      </c>
      <c r="I8" s="177"/>
      <c r="J8" s="177"/>
      <c r="K8" s="177"/>
      <c r="L8" s="178"/>
      <c r="M8" s="178"/>
    </row>
    <row r="9" spans="2:18" x14ac:dyDescent="0.2">
      <c r="B9" s="179" t="s">
        <v>22</v>
      </c>
      <c r="C9" s="367">
        <v>15</v>
      </c>
      <c r="D9" s="367">
        <v>2</v>
      </c>
      <c r="E9" s="358">
        <v>1</v>
      </c>
      <c r="F9" s="368" t="s">
        <v>126</v>
      </c>
      <c r="G9" s="368" t="s">
        <v>126</v>
      </c>
      <c r="H9" s="357">
        <v>18</v>
      </c>
      <c r="I9" s="206"/>
      <c r="J9" s="177"/>
      <c r="K9" s="177"/>
      <c r="L9" s="178"/>
      <c r="M9" s="178"/>
    </row>
    <row r="10" spans="2:18" x14ac:dyDescent="0.2">
      <c r="B10" s="179" t="s">
        <v>26</v>
      </c>
      <c r="C10" s="367">
        <v>85</v>
      </c>
      <c r="D10" s="367">
        <v>4</v>
      </c>
      <c r="E10" s="368" t="s">
        <v>126</v>
      </c>
      <c r="F10" s="368" t="s">
        <v>126</v>
      </c>
      <c r="G10" s="368" t="s">
        <v>126</v>
      </c>
      <c r="H10" s="357">
        <v>89</v>
      </c>
      <c r="I10" s="171"/>
      <c r="J10" s="171"/>
      <c r="K10" s="171"/>
      <c r="L10" s="178"/>
      <c r="M10" s="178"/>
    </row>
    <row r="11" spans="2:18" x14ac:dyDescent="0.2">
      <c r="B11" s="179" t="s">
        <v>23</v>
      </c>
      <c r="C11" s="367">
        <v>528</v>
      </c>
      <c r="D11" s="367">
        <v>30</v>
      </c>
      <c r="E11" s="368" t="s">
        <v>126</v>
      </c>
      <c r="F11" s="368" t="s">
        <v>126</v>
      </c>
      <c r="G11" s="368" t="s">
        <v>126</v>
      </c>
      <c r="H11" s="357">
        <v>558</v>
      </c>
      <c r="I11" s="171"/>
      <c r="J11" s="171"/>
      <c r="K11" s="171"/>
      <c r="L11" s="178"/>
      <c r="M11" s="178"/>
    </row>
    <row r="12" spans="2:18" x14ac:dyDescent="0.2">
      <c r="B12" s="179" t="s">
        <v>24</v>
      </c>
      <c r="C12" s="367">
        <v>73</v>
      </c>
      <c r="D12" s="367">
        <v>13</v>
      </c>
      <c r="E12" s="368" t="s">
        <v>126</v>
      </c>
      <c r="F12" s="368">
        <v>1</v>
      </c>
      <c r="G12" s="368" t="s">
        <v>126</v>
      </c>
      <c r="H12" s="357">
        <v>87</v>
      </c>
      <c r="I12" s="170"/>
      <c r="J12" s="170"/>
      <c r="K12" s="170"/>
      <c r="L12" s="178"/>
      <c r="M12" s="178"/>
    </row>
    <row r="13" spans="2:18" x14ac:dyDescent="0.2">
      <c r="B13" s="62" t="s">
        <v>4</v>
      </c>
      <c r="C13" s="182">
        <v>970</v>
      </c>
      <c r="D13" s="182">
        <v>334</v>
      </c>
      <c r="E13" s="182">
        <f t="shared" ref="E13:G13" si="0">SUM(E8:E12)</f>
        <v>51</v>
      </c>
      <c r="F13" s="182">
        <f t="shared" si="0"/>
        <v>33</v>
      </c>
      <c r="G13" s="182">
        <f t="shared" si="0"/>
        <v>32</v>
      </c>
      <c r="H13" s="182">
        <f>SUM(C13:G13)</f>
        <v>1420</v>
      </c>
      <c r="I13" s="180"/>
      <c r="J13" s="180"/>
      <c r="K13" s="180"/>
      <c r="L13" s="180"/>
      <c r="M13" s="180"/>
    </row>
    <row r="14" spans="2:18" x14ac:dyDescent="0.2">
      <c r="B14" s="63" t="s">
        <v>25</v>
      </c>
    </row>
    <row r="17" spans="2:15" x14ac:dyDescent="0.2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18" spans="2:15" x14ac:dyDescent="0.2">
      <c r="B18" s="36"/>
      <c r="C18" s="36"/>
      <c r="D18" s="36"/>
      <c r="E18" s="320"/>
      <c r="F18" s="360"/>
      <c r="G18" s="360"/>
      <c r="H18" s="360"/>
      <c r="I18" s="360"/>
      <c r="J18" s="360"/>
      <c r="K18" s="360"/>
      <c r="L18" s="360"/>
      <c r="M18" s="360"/>
      <c r="N18" s="360"/>
      <c r="O18" s="360"/>
    </row>
    <row r="19" spans="2:15" x14ac:dyDescent="0.2">
      <c r="B19" s="59"/>
      <c r="C19" s="602"/>
      <c r="D19" s="602"/>
      <c r="E19" s="602"/>
      <c r="F19" s="602"/>
      <c r="G19" s="602"/>
      <c r="H19" s="602"/>
      <c r="I19" s="602"/>
      <c r="J19" s="602"/>
      <c r="K19" s="602"/>
      <c r="L19" s="602"/>
      <c r="M19" s="36"/>
      <c r="N19" s="36"/>
      <c r="O19" s="36"/>
    </row>
    <row r="20" spans="2:15" x14ac:dyDescent="0.2">
      <c r="B20" s="602"/>
      <c r="C20" s="603"/>
      <c r="D20" s="604"/>
      <c r="E20" s="604"/>
      <c r="F20" s="603"/>
      <c r="G20" s="603"/>
      <c r="H20" s="158"/>
      <c r="I20" s="158"/>
      <c r="J20" s="158"/>
      <c r="K20" s="158"/>
      <c r="L20" s="158"/>
      <c r="M20" s="36"/>
      <c r="N20" s="36"/>
      <c r="O20" s="36"/>
    </row>
    <row r="21" spans="2:15" x14ac:dyDescent="0.2">
      <c r="B21" s="602"/>
      <c r="C21" s="603"/>
      <c r="D21" s="605"/>
      <c r="E21" s="605"/>
      <c r="F21" s="603"/>
      <c r="G21" s="603"/>
      <c r="H21" s="158"/>
      <c r="I21" s="158"/>
      <c r="J21" s="158"/>
      <c r="K21" s="158"/>
      <c r="L21" s="158"/>
      <c r="M21" s="36"/>
      <c r="N21" s="36"/>
      <c r="O21" s="36"/>
    </row>
    <row r="22" spans="2:15" x14ac:dyDescent="0.2">
      <c r="B22" s="61"/>
      <c r="C22" s="243"/>
      <c r="D22" s="243"/>
      <c r="E22" s="243"/>
      <c r="F22" s="243"/>
      <c r="G22" s="243"/>
      <c r="H22" s="244"/>
      <c r="I22" s="243"/>
      <c r="J22" s="243"/>
      <c r="K22" s="243"/>
      <c r="L22" s="245"/>
      <c r="M22" s="36"/>
      <c r="N22" s="36"/>
      <c r="O22" s="36"/>
    </row>
    <row r="23" spans="2:15" x14ac:dyDescent="0.2">
      <c r="B23" s="61"/>
      <c r="C23" s="243"/>
      <c r="D23" s="243"/>
      <c r="E23" s="246"/>
      <c r="F23" s="247"/>
      <c r="G23" s="246"/>
      <c r="H23" s="247"/>
      <c r="I23" s="247"/>
      <c r="J23" s="243"/>
      <c r="K23" s="243"/>
      <c r="L23" s="245"/>
      <c r="M23" s="36"/>
      <c r="N23" s="36"/>
      <c r="O23" s="36"/>
    </row>
    <row r="24" spans="2:15" x14ac:dyDescent="0.2">
      <c r="B24" s="61"/>
      <c r="C24" s="243"/>
      <c r="D24" s="243"/>
      <c r="E24" s="239"/>
      <c r="F24" s="239"/>
      <c r="G24" s="239"/>
      <c r="H24" s="240"/>
      <c r="I24" s="240"/>
      <c r="J24" s="240"/>
      <c r="K24" s="240"/>
      <c r="L24" s="245"/>
      <c r="M24" s="36"/>
      <c r="N24" s="36"/>
      <c r="O24" s="36"/>
    </row>
    <row r="25" spans="2:15" x14ac:dyDescent="0.2">
      <c r="B25" s="61"/>
      <c r="C25" s="243"/>
      <c r="D25" s="243"/>
      <c r="E25" s="239"/>
      <c r="F25" s="239"/>
      <c r="G25" s="239"/>
      <c r="H25" s="240"/>
      <c r="I25" s="240"/>
      <c r="J25" s="240"/>
      <c r="K25" s="240"/>
      <c r="L25" s="245"/>
      <c r="M25" s="36"/>
      <c r="N25" s="36"/>
      <c r="O25" s="36"/>
    </row>
    <row r="26" spans="2:15" x14ac:dyDescent="0.2">
      <c r="B26" s="61"/>
      <c r="C26" s="239"/>
      <c r="D26" s="239"/>
      <c r="E26" s="239"/>
      <c r="F26" s="239"/>
      <c r="G26" s="239"/>
      <c r="H26" s="239"/>
      <c r="I26" s="239"/>
      <c r="J26" s="239"/>
      <c r="K26" s="239"/>
      <c r="L26" s="245"/>
      <c r="M26" s="36"/>
      <c r="N26" s="36"/>
      <c r="O26" s="36"/>
    </row>
    <row r="27" spans="2:15" x14ac:dyDescent="0.2">
      <c r="B27" s="248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36"/>
      <c r="N27" s="36"/>
      <c r="O27" s="36"/>
    </row>
    <row r="28" spans="2:15" x14ac:dyDescent="0.2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2:15" x14ac:dyDescent="0.2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</sheetData>
  <mergeCells count="17">
    <mergeCell ref="B2:L2"/>
    <mergeCell ref="B3:L3"/>
    <mergeCell ref="B4:L4"/>
    <mergeCell ref="C5:L5"/>
    <mergeCell ref="F6:F7"/>
    <mergeCell ref="G6:G7"/>
    <mergeCell ref="B6:B7"/>
    <mergeCell ref="C6:C7"/>
    <mergeCell ref="D6:D7"/>
    <mergeCell ref="E6:E7"/>
    <mergeCell ref="C19:L19"/>
    <mergeCell ref="B20:B21"/>
    <mergeCell ref="C20:C21"/>
    <mergeCell ref="D20:D21"/>
    <mergeCell ref="E20:E21"/>
    <mergeCell ref="F20:F21"/>
    <mergeCell ref="G20:G21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Blad27"/>
  <dimension ref="A1:W23"/>
  <sheetViews>
    <sheetView showGridLines="0" zoomScaleNormal="100" workbookViewId="0"/>
  </sheetViews>
  <sheetFormatPr defaultColWidth="9.140625" defaultRowHeight="12.75" x14ac:dyDescent="0.2"/>
  <cols>
    <col min="1" max="1" width="2" style="22" customWidth="1"/>
    <col min="2" max="2" width="18.28515625" style="22" customWidth="1"/>
    <col min="3" max="3" width="19.85546875" style="22" customWidth="1"/>
    <col min="4" max="4" width="7.28515625" style="22" customWidth="1"/>
    <col min="5" max="5" width="2.7109375" style="22" customWidth="1"/>
    <col min="6" max="6" width="7" style="22" customWidth="1"/>
    <col min="7" max="7" width="3.5703125" style="22" customWidth="1"/>
    <col min="8" max="8" width="6.7109375" style="22" customWidth="1"/>
    <col min="9" max="9" width="4.42578125" style="22" customWidth="1"/>
    <col min="10" max="10" width="5.85546875" style="22" customWidth="1"/>
    <col min="11" max="11" width="4.85546875" style="22" customWidth="1"/>
    <col min="12" max="12" width="5.85546875" style="22" customWidth="1"/>
    <col min="13" max="13" width="11.42578125" style="360" customWidth="1"/>
    <col min="14" max="14" width="1.85546875" style="22" customWidth="1"/>
    <col min="15" max="15" width="9.140625" style="22"/>
    <col min="16" max="16" width="11.28515625" style="22" bestFit="1" customWidth="1"/>
    <col min="17" max="17" width="9.140625" style="22"/>
    <col min="18" max="18" width="27.42578125" style="22" customWidth="1"/>
    <col min="19" max="19" width="7.5703125" style="22" customWidth="1"/>
    <col min="20" max="20" width="5" style="22" bestFit="1" customWidth="1"/>
    <col min="21" max="16384" width="9.140625" style="22"/>
  </cols>
  <sheetData>
    <row r="1" spans="1:23" x14ac:dyDescent="0.2">
      <c r="P1" s="143"/>
    </row>
    <row r="2" spans="1:23" x14ac:dyDescent="0.2">
      <c r="B2" s="547" t="s">
        <v>210</v>
      </c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256"/>
      <c r="P2" s="288"/>
    </row>
    <row r="3" spans="1:23" x14ac:dyDescent="0.2">
      <c r="B3" s="549" t="s">
        <v>211</v>
      </c>
      <c r="C3" s="612"/>
      <c r="D3" s="612"/>
      <c r="E3" s="612"/>
      <c r="F3" s="612"/>
      <c r="G3" s="612"/>
      <c r="H3" s="612"/>
      <c r="I3" s="612"/>
      <c r="J3" s="612"/>
      <c r="K3" s="612"/>
      <c r="L3" s="612"/>
      <c r="M3" s="256"/>
      <c r="P3" s="140"/>
    </row>
    <row r="4" spans="1:23" ht="43.5" customHeight="1" x14ac:dyDescent="0.2">
      <c r="B4" s="60" t="s">
        <v>3</v>
      </c>
      <c r="C4" s="613" t="s">
        <v>27</v>
      </c>
      <c r="D4" s="613"/>
      <c r="E4" s="613" t="s">
        <v>28</v>
      </c>
      <c r="F4" s="613"/>
      <c r="G4" s="613" t="s">
        <v>30</v>
      </c>
      <c r="H4" s="613"/>
      <c r="I4" s="613" t="s">
        <v>29</v>
      </c>
      <c r="J4" s="613"/>
      <c r="K4" s="613" t="s">
        <v>38</v>
      </c>
      <c r="L4" s="613"/>
      <c r="M4" s="364"/>
      <c r="P4" s="104"/>
    </row>
    <row r="5" spans="1:23" x14ac:dyDescent="0.2">
      <c r="B5" s="589" t="s">
        <v>73</v>
      </c>
      <c r="C5" s="589"/>
      <c r="D5" s="309">
        <v>949</v>
      </c>
      <c r="E5" s="434"/>
      <c r="F5" s="434">
        <v>110</v>
      </c>
      <c r="G5" s="434"/>
      <c r="H5" s="357">
        <v>109</v>
      </c>
      <c r="I5" s="369"/>
      <c r="J5" s="434">
        <v>99</v>
      </c>
      <c r="K5" s="313"/>
      <c r="L5" s="342" t="s">
        <v>126</v>
      </c>
      <c r="M5" s="372"/>
      <c r="P5" s="154"/>
    </row>
    <row r="6" spans="1:23" x14ac:dyDescent="0.2">
      <c r="B6" s="601" t="s">
        <v>157</v>
      </c>
      <c r="C6" s="591"/>
      <c r="D6" s="309">
        <v>420</v>
      </c>
      <c r="E6" s="434"/>
      <c r="F6" s="434">
        <v>421</v>
      </c>
      <c r="G6" s="434"/>
      <c r="H6" s="357">
        <v>405</v>
      </c>
      <c r="I6" s="369"/>
      <c r="J6" s="434">
        <v>96</v>
      </c>
      <c r="K6" s="313"/>
      <c r="L6" s="342" t="s">
        <v>126</v>
      </c>
      <c r="M6" s="373"/>
      <c r="P6" s="154"/>
    </row>
    <row r="7" spans="1:23" x14ac:dyDescent="0.2">
      <c r="B7" s="591" t="s">
        <v>72</v>
      </c>
      <c r="C7" s="591"/>
      <c r="D7" s="309">
        <v>215</v>
      </c>
      <c r="E7" s="434"/>
      <c r="F7" s="434">
        <v>39</v>
      </c>
      <c r="G7" s="434"/>
      <c r="H7" s="357">
        <v>37</v>
      </c>
      <c r="I7" s="369"/>
      <c r="J7" s="434">
        <v>95</v>
      </c>
      <c r="K7" s="313"/>
      <c r="L7" s="342" t="s">
        <v>126</v>
      </c>
      <c r="M7" s="372"/>
      <c r="P7" s="154"/>
    </row>
    <row r="8" spans="1:23" x14ac:dyDescent="0.2">
      <c r="B8" s="591" t="s">
        <v>75</v>
      </c>
      <c r="C8" s="591"/>
      <c r="D8" s="309">
        <v>20</v>
      </c>
      <c r="E8" s="434"/>
      <c r="F8" s="434">
        <v>3</v>
      </c>
      <c r="G8" s="434"/>
      <c r="H8" s="314">
        <v>3</v>
      </c>
      <c r="I8" s="369"/>
      <c r="J8" s="434">
        <v>100</v>
      </c>
      <c r="K8" s="313"/>
      <c r="L8" s="342" t="s">
        <v>126</v>
      </c>
      <c r="M8" s="374"/>
      <c r="P8" s="154"/>
    </row>
    <row r="9" spans="1:23" x14ac:dyDescent="0.2">
      <c r="B9" s="591" t="s">
        <v>78</v>
      </c>
      <c r="C9" s="591"/>
      <c r="D9" s="309">
        <v>236</v>
      </c>
      <c r="E9" s="434"/>
      <c r="F9" s="434">
        <v>33</v>
      </c>
      <c r="G9" s="434"/>
      <c r="H9" s="314">
        <v>33</v>
      </c>
      <c r="I9" s="369"/>
      <c r="J9" s="434">
        <v>100</v>
      </c>
      <c r="K9" s="313"/>
      <c r="L9" s="342" t="s">
        <v>126</v>
      </c>
      <c r="M9" s="374"/>
      <c r="P9" s="104"/>
    </row>
    <row r="10" spans="1:23" x14ac:dyDescent="0.2">
      <c r="B10" s="65" t="s">
        <v>4</v>
      </c>
      <c r="C10" s="66"/>
      <c r="D10" s="51">
        <v>1840</v>
      </c>
      <c r="E10" s="51"/>
      <c r="F10" s="51">
        <v>606</v>
      </c>
      <c r="G10" s="497"/>
      <c r="H10" s="497">
        <v>587</v>
      </c>
      <c r="I10" s="180"/>
      <c r="J10" s="407">
        <v>97</v>
      </c>
      <c r="K10" s="180"/>
      <c r="L10" s="343">
        <v>10</v>
      </c>
      <c r="M10" s="265"/>
      <c r="P10" s="105"/>
    </row>
    <row r="11" spans="1:23" x14ac:dyDescent="0.2">
      <c r="B11" s="359" t="s">
        <v>175</v>
      </c>
      <c r="C11" s="359"/>
      <c r="D11" s="359"/>
      <c r="E11" s="359"/>
      <c r="F11" s="359"/>
      <c r="G11" s="359"/>
      <c r="H11" s="359"/>
      <c r="I11" s="359"/>
      <c r="J11" s="359"/>
      <c r="K11" s="359"/>
      <c r="L11" s="181"/>
      <c r="M11" s="256"/>
      <c r="P11" s="155"/>
    </row>
    <row r="12" spans="1:23" x14ac:dyDescent="0.2">
      <c r="B12" s="615" t="s">
        <v>49</v>
      </c>
      <c r="C12" s="615"/>
      <c r="D12" s="615"/>
      <c r="E12" s="615"/>
      <c r="F12" s="615"/>
      <c r="G12" s="615"/>
      <c r="H12" s="615"/>
      <c r="I12" s="615"/>
      <c r="J12" s="615"/>
      <c r="K12" s="615"/>
      <c r="L12" s="181"/>
      <c r="M12" s="256"/>
      <c r="P12" s="141"/>
    </row>
    <row r="14" spans="1:23" x14ac:dyDescent="0.2">
      <c r="A14" s="36"/>
      <c r="B14" s="175" t="s">
        <v>155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N14" s="36"/>
      <c r="O14" s="36"/>
      <c r="Q14" s="36"/>
      <c r="R14" s="590"/>
      <c r="S14" s="590"/>
      <c r="T14" s="251"/>
      <c r="U14"/>
      <c r="V14"/>
      <c r="W14"/>
    </row>
    <row r="15" spans="1:23" x14ac:dyDescent="0.2">
      <c r="A15" s="36"/>
      <c r="B15" s="59"/>
      <c r="C15" s="614"/>
      <c r="D15" s="614"/>
      <c r="E15" s="614"/>
      <c r="F15" s="614"/>
      <c r="G15" s="614"/>
      <c r="H15" s="614"/>
      <c r="I15" s="614"/>
      <c r="J15" s="614"/>
      <c r="K15" s="614"/>
      <c r="L15" s="614"/>
      <c r="M15" s="364"/>
      <c r="N15" s="36"/>
      <c r="O15" s="36"/>
      <c r="Q15" s="36"/>
      <c r="R15" s="590"/>
      <c r="S15" s="590"/>
      <c r="T15" s="251"/>
      <c r="U15"/>
      <c r="V15"/>
      <c r="W15"/>
    </row>
    <row r="16" spans="1:23" x14ac:dyDescent="0.2">
      <c r="A16" s="36"/>
      <c r="B16" s="589"/>
      <c r="C16" s="589"/>
      <c r="D16" s="255"/>
      <c r="E16" s="255"/>
      <c r="F16" s="255"/>
      <c r="G16" s="255"/>
      <c r="H16" s="243"/>
      <c r="I16" s="256"/>
      <c r="J16" s="9"/>
      <c r="K16" s="257"/>
      <c r="L16" s="256"/>
      <c r="M16" s="258"/>
      <c r="N16" s="36"/>
      <c r="O16" s="36"/>
      <c r="Q16" s="36"/>
      <c r="R16" s="589"/>
      <c r="S16" s="589"/>
      <c r="T16" s="252"/>
      <c r="U16"/>
      <c r="V16"/>
      <c r="W16"/>
    </row>
    <row r="17" spans="1:23" x14ac:dyDescent="0.2">
      <c r="A17" s="36"/>
      <c r="B17" s="589"/>
      <c r="C17" s="589"/>
      <c r="D17" s="255"/>
      <c r="E17" s="255"/>
      <c r="F17" s="255"/>
      <c r="G17" s="255"/>
      <c r="H17" s="243"/>
      <c r="I17" s="256"/>
      <c r="J17" s="9"/>
      <c r="K17" s="257"/>
      <c r="L17" s="256"/>
      <c r="M17" s="259"/>
      <c r="N17" s="36"/>
      <c r="O17" s="36"/>
      <c r="Q17" s="36"/>
      <c r="R17" s="589"/>
      <c r="S17" s="589"/>
      <c r="T17" s="252"/>
      <c r="U17"/>
      <c r="V17"/>
      <c r="W17"/>
    </row>
    <row r="18" spans="1:23" x14ac:dyDescent="0.2">
      <c r="A18" s="36"/>
      <c r="B18" s="589"/>
      <c r="C18" s="589"/>
      <c r="D18" s="255"/>
      <c r="E18" s="255"/>
      <c r="F18" s="255"/>
      <c r="G18" s="255"/>
      <c r="H18" s="243"/>
      <c r="I18" s="256"/>
      <c r="J18" s="9"/>
      <c r="K18" s="257"/>
      <c r="L18" s="256"/>
      <c r="M18" s="258"/>
      <c r="N18" s="36"/>
      <c r="O18" s="36"/>
      <c r="Q18" s="36"/>
      <c r="R18" s="589"/>
      <c r="S18" s="589"/>
      <c r="T18" s="252"/>
      <c r="U18"/>
      <c r="V18"/>
      <c r="W18"/>
    </row>
    <row r="19" spans="1:23" x14ac:dyDescent="0.2">
      <c r="A19" s="36"/>
      <c r="B19" s="589"/>
      <c r="C19" s="589"/>
      <c r="D19" s="255"/>
      <c r="E19" s="255"/>
      <c r="F19" s="255"/>
      <c r="G19" s="255"/>
      <c r="H19" s="260"/>
      <c r="I19" s="256"/>
      <c r="J19" s="9"/>
      <c r="K19" s="257"/>
      <c r="L19" s="96"/>
      <c r="M19" s="261"/>
      <c r="N19" s="36"/>
      <c r="O19" s="36"/>
      <c r="Q19" s="36"/>
      <c r="R19" s="589"/>
      <c r="S19" s="589"/>
      <c r="T19" s="252"/>
      <c r="U19"/>
      <c r="V19"/>
      <c r="W19"/>
    </row>
    <row r="20" spans="1:23" x14ac:dyDescent="0.2">
      <c r="A20" s="36"/>
      <c r="B20" s="589"/>
      <c r="C20" s="589"/>
      <c r="D20" s="255"/>
      <c r="E20" s="255"/>
      <c r="F20" s="255"/>
      <c r="G20" s="255"/>
      <c r="H20" s="260"/>
      <c r="I20" s="256"/>
      <c r="J20" s="9"/>
      <c r="K20" s="257"/>
      <c r="L20" s="96"/>
      <c r="M20" s="261"/>
      <c r="N20" s="36"/>
      <c r="O20" s="36"/>
      <c r="Q20" s="36"/>
      <c r="R20" s="236"/>
      <c r="S20" s="236"/>
      <c r="T20" s="252"/>
    </row>
    <row r="21" spans="1:23" x14ac:dyDescent="0.2">
      <c r="A21" s="36"/>
      <c r="B21" s="262"/>
      <c r="C21" s="257"/>
      <c r="D21" s="263"/>
      <c r="E21" s="263"/>
      <c r="F21" s="263"/>
      <c r="G21" s="263"/>
      <c r="H21" s="263"/>
      <c r="I21" s="249"/>
      <c r="J21" s="264"/>
      <c r="K21" s="249"/>
      <c r="L21" s="249"/>
      <c r="M21" s="265"/>
      <c r="N21" s="36"/>
      <c r="O21" s="36"/>
      <c r="Q21" s="36"/>
      <c r="R21" s="593"/>
      <c r="S21" s="593"/>
      <c r="T21" s="235"/>
    </row>
    <row r="22" spans="1:23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N22" s="36"/>
      <c r="O22" s="36"/>
      <c r="Q22" s="36"/>
      <c r="R22" s="36"/>
      <c r="S22" s="36"/>
      <c r="T22" s="36"/>
    </row>
    <row r="23" spans="1:23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N23" s="36"/>
      <c r="O23" s="36"/>
      <c r="T23" s="36"/>
    </row>
  </sheetData>
  <mergeCells count="29">
    <mergeCell ref="R14:S15"/>
    <mergeCell ref="R18:S18"/>
    <mergeCell ref="B19:C19"/>
    <mergeCell ref="R21:S21"/>
    <mergeCell ref="B7:C7"/>
    <mergeCell ref="B9:C9"/>
    <mergeCell ref="C15:D15"/>
    <mergeCell ref="E15:F15"/>
    <mergeCell ref="G15:H15"/>
    <mergeCell ref="R16:S16"/>
    <mergeCell ref="B17:C17"/>
    <mergeCell ref="B18:C18"/>
    <mergeCell ref="I15:J15"/>
    <mergeCell ref="R17:S17"/>
    <mergeCell ref="R19:S19"/>
    <mergeCell ref="B12:K12"/>
    <mergeCell ref="K15:L15"/>
    <mergeCell ref="B16:C16"/>
    <mergeCell ref="B20:C20"/>
    <mergeCell ref="K4:L4"/>
    <mergeCell ref="B5:C5"/>
    <mergeCell ref="B6:C6"/>
    <mergeCell ref="B8:C8"/>
    <mergeCell ref="B2:L2"/>
    <mergeCell ref="B3:L3"/>
    <mergeCell ref="C4:D4"/>
    <mergeCell ref="E4:F4"/>
    <mergeCell ref="G4:H4"/>
    <mergeCell ref="I4:J4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28"/>
  <sheetViews>
    <sheetView zoomScaleNormal="100" workbookViewId="0"/>
  </sheetViews>
  <sheetFormatPr defaultColWidth="9.140625" defaultRowHeight="12.75" x14ac:dyDescent="0.2"/>
  <cols>
    <col min="1" max="1" width="1.5703125" style="395" customWidth="1"/>
    <col min="2" max="9" width="9.140625" style="291"/>
    <col min="10" max="10" width="11.5703125" style="291" customWidth="1"/>
    <col min="11" max="11" width="7.5703125" style="291" customWidth="1"/>
    <col min="12" max="12" width="9.140625" style="291"/>
    <col min="13" max="16384" width="9.140625" style="290"/>
  </cols>
  <sheetData>
    <row r="2" spans="2:10" ht="9.75" customHeight="1" x14ac:dyDescent="0.2"/>
    <row r="3" spans="2:10" ht="10.5" customHeight="1" x14ac:dyDescent="0.2"/>
    <row r="4" spans="2:10" x14ac:dyDescent="0.2">
      <c r="B4" s="396" t="s">
        <v>80</v>
      </c>
      <c r="C4" s="396"/>
      <c r="D4" s="396"/>
      <c r="E4" s="396"/>
      <c r="F4" s="396"/>
      <c r="G4" s="396"/>
      <c r="H4" s="396"/>
      <c r="I4" s="396"/>
    </row>
    <row r="5" spans="2:10" x14ac:dyDescent="0.2">
      <c r="B5" s="396" t="s">
        <v>227</v>
      </c>
      <c r="C5" s="396"/>
      <c r="D5" s="396"/>
      <c r="E5" s="396"/>
      <c r="F5" s="396"/>
      <c r="G5" s="396"/>
      <c r="H5" s="396"/>
      <c r="I5" s="396"/>
    </row>
    <row r="6" spans="2:10" x14ac:dyDescent="0.2">
      <c r="B6" s="396" t="s">
        <v>228</v>
      </c>
      <c r="C6" s="396"/>
      <c r="D6" s="396"/>
      <c r="E6" s="396"/>
      <c r="F6" s="396"/>
      <c r="G6" s="396"/>
      <c r="H6" s="396"/>
      <c r="I6" s="396"/>
    </row>
    <row r="7" spans="2:10" ht="12" customHeight="1" x14ac:dyDescent="0.2"/>
    <row r="8" spans="2:10" ht="12" customHeight="1" x14ac:dyDescent="0.2"/>
    <row r="9" spans="2:10" x14ac:dyDescent="0.2">
      <c r="B9" s="396" t="s">
        <v>81</v>
      </c>
      <c r="C9" s="396"/>
      <c r="D9" s="396"/>
      <c r="E9" s="396"/>
      <c r="F9" s="396"/>
      <c r="G9" s="396"/>
      <c r="H9" s="396"/>
      <c r="I9" s="396"/>
      <c r="J9" s="396"/>
    </row>
    <row r="10" spans="2:10" x14ac:dyDescent="0.2">
      <c r="B10" s="396" t="s">
        <v>288</v>
      </c>
      <c r="C10" s="396"/>
      <c r="D10" s="396"/>
      <c r="E10" s="396"/>
      <c r="F10" s="396"/>
      <c r="G10" s="396"/>
      <c r="H10" s="396"/>
      <c r="I10" s="396"/>
      <c r="J10" s="396"/>
    </row>
    <row r="11" spans="2:10" x14ac:dyDescent="0.2">
      <c r="B11" s="396" t="s">
        <v>289</v>
      </c>
      <c r="C11" s="396"/>
      <c r="D11" s="396"/>
      <c r="E11" s="396"/>
      <c r="F11" s="396"/>
      <c r="G11" s="396"/>
      <c r="H11" s="396"/>
      <c r="I11" s="396"/>
      <c r="J11" s="396"/>
    </row>
    <row r="12" spans="2:10" ht="12" customHeight="1" x14ac:dyDescent="0.2"/>
    <row r="13" spans="2:10" ht="12" customHeight="1" x14ac:dyDescent="0.2"/>
    <row r="14" spans="2:10" x14ac:dyDescent="0.2">
      <c r="B14" s="396" t="s">
        <v>82</v>
      </c>
      <c r="C14" s="396"/>
      <c r="D14" s="396"/>
      <c r="E14" s="396"/>
      <c r="F14" s="396"/>
      <c r="G14" s="396"/>
      <c r="H14" s="396"/>
      <c r="I14" s="396"/>
    </row>
    <row r="15" spans="2:10" x14ac:dyDescent="0.2">
      <c r="B15" s="396" t="s">
        <v>219</v>
      </c>
      <c r="C15" s="396"/>
      <c r="D15" s="396"/>
      <c r="E15" s="396"/>
      <c r="F15" s="396"/>
      <c r="G15" s="396"/>
      <c r="H15" s="396"/>
      <c r="I15" s="396"/>
    </row>
    <row r="16" spans="2:10" x14ac:dyDescent="0.2">
      <c r="B16" s="396" t="s">
        <v>220</v>
      </c>
      <c r="C16" s="396"/>
      <c r="D16" s="396"/>
      <c r="E16" s="396"/>
      <c r="F16" s="396"/>
      <c r="G16" s="396"/>
      <c r="H16" s="396"/>
      <c r="I16" s="396"/>
    </row>
    <row r="17" spans="2:11" ht="12" customHeight="1" x14ac:dyDescent="0.2"/>
    <row r="18" spans="2:11" ht="12" customHeight="1" x14ac:dyDescent="0.2"/>
    <row r="19" spans="2:11" x14ac:dyDescent="0.2">
      <c r="B19" s="396" t="s">
        <v>83</v>
      </c>
      <c r="C19" s="396"/>
      <c r="D19" s="396"/>
      <c r="E19" s="396"/>
      <c r="F19" s="396"/>
      <c r="G19" s="396"/>
      <c r="H19" s="396"/>
      <c r="I19" s="396"/>
      <c r="J19" s="396"/>
      <c r="K19" s="396"/>
    </row>
    <row r="20" spans="2:11" x14ac:dyDescent="0.2">
      <c r="B20" s="396" t="s">
        <v>221</v>
      </c>
      <c r="C20" s="396"/>
      <c r="D20" s="396"/>
      <c r="E20" s="396"/>
      <c r="F20" s="396"/>
      <c r="G20" s="396"/>
      <c r="H20" s="396"/>
      <c r="I20" s="396"/>
      <c r="J20" s="396"/>
      <c r="K20" s="396"/>
    </row>
    <row r="21" spans="2:11" x14ac:dyDescent="0.2">
      <c r="B21" s="396" t="s">
        <v>222</v>
      </c>
      <c r="C21" s="396"/>
      <c r="D21" s="396"/>
      <c r="E21" s="396"/>
      <c r="F21" s="396"/>
      <c r="G21" s="396"/>
      <c r="H21" s="396"/>
      <c r="I21" s="396"/>
      <c r="J21" s="396"/>
      <c r="K21" s="396"/>
    </row>
    <row r="22" spans="2:11" ht="12" customHeight="1" x14ac:dyDescent="0.2"/>
    <row r="23" spans="2:11" ht="12" customHeight="1" x14ac:dyDescent="0.2"/>
    <row r="24" spans="2:11" x14ac:dyDescent="0.2">
      <c r="B24" s="396" t="s">
        <v>84</v>
      </c>
      <c r="C24" s="396"/>
      <c r="D24" s="396"/>
      <c r="E24" s="396"/>
      <c r="F24" s="396"/>
      <c r="G24" s="396"/>
      <c r="H24" s="396"/>
      <c r="I24" s="396"/>
      <c r="J24" s="396"/>
      <c r="K24" s="396"/>
    </row>
    <row r="25" spans="2:11" x14ac:dyDescent="0.2">
      <c r="B25" s="396" t="s">
        <v>223</v>
      </c>
      <c r="C25" s="396"/>
      <c r="D25" s="396"/>
      <c r="E25" s="396"/>
      <c r="F25" s="396"/>
      <c r="G25" s="396"/>
      <c r="H25" s="396"/>
      <c r="I25" s="396"/>
      <c r="J25" s="396"/>
      <c r="K25" s="396"/>
    </row>
    <row r="26" spans="2:11" x14ac:dyDescent="0.2">
      <c r="B26" s="396" t="s">
        <v>224</v>
      </c>
      <c r="C26" s="396"/>
      <c r="D26" s="396"/>
      <c r="E26" s="396"/>
      <c r="F26" s="396"/>
      <c r="G26" s="396"/>
      <c r="H26" s="396"/>
      <c r="I26" s="396"/>
      <c r="J26" s="396"/>
      <c r="K26" s="396"/>
    </row>
    <row r="27" spans="2:11" ht="12" customHeight="1" x14ac:dyDescent="0.2"/>
    <row r="28" spans="2:11" ht="12" customHeight="1" x14ac:dyDescent="0.2"/>
    <row r="29" spans="2:11" x14ac:dyDescent="0.2">
      <c r="B29" s="396" t="s">
        <v>85</v>
      </c>
      <c r="C29" s="396"/>
      <c r="D29" s="396"/>
      <c r="E29" s="396"/>
      <c r="F29" s="396"/>
      <c r="G29" s="396"/>
    </row>
    <row r="30" spans="2:11" x14ac:dyDescent="0.2">
      <c r="B30" s="396" t="s">
        <v>231</v>
      </c>
      <c r="C30" s="396"/>
      <c r="D30" s="396"/>
      <c r="E30" s="396"/>
      <c r="F30" s="396"/>
      <c r="G30" s="396"/>
    </row>
    <row r="31" spans="2:11" x14ac:dyDescent="0.2">
      <c r="B31" s="396" t="s">
        <v>232</v>
      </c>
      <c r="C31" s="396"/>
      <c r="D31" s="396"/>
      <c r="E31" s="396"/>
      <c r="F31" s="396"/>
      <c r="G31" s="396"/>
    </row>
    <row r="32" spans="2:11" ht="12" customHeight="1" x14ac:dyDescent="0.2"/>
    <row r="33" spans="2:8" ht="12" customHeight="1" x14ac:dyDescent="0.2"/>
    <row r="34" spans="2:8" x14ac:dyDescent="0.2">
      <c r="B34" s="396" t="s">
        <v>86</v>
      </c>
      <c r="C34" s="396"/>
      <c r="D34" s="396"/>
      <c r="E34" s="396"/>
      <c r="F34" s="396"/>
      <c r="G34" s="396"/>
      <c r="H34" s="396"/>
    </row>
    <row r="35" spans="2:8" x14ac:dyDescent="0.2">
      <c r="B35" s="396" t="s">
        <v>235</v>
      </c>
      <c r="C35" s="396"/>
      <c r="D35" s="396"/>
      <c r="E35" s="396"/>
      <c r="F35" s="396"/>
      <c r="G35" s="396"/>
      <c r="H35" s="396"/>
    </row>
    <row r="36" spans="2:8" x14ac:dyDescent="0.2">
      <c r="B36" s="396" t="s">
        <v>236</v>
      </c>
      <c r="C36" s="396"/>
      <c r="D36" s="396"/>
      <c r="E36" s="396"/>
      <c r="F36" s="396"/>
      <c r="G36" s="396"/>
      <c r="H36" s="396"/>
    </row>
    <row r="37" spans="2:8" ht="12" customHeight="1" x14ac:dyDescent="0.2"/>
    <row r="38" spans="2:8" ht="12" customHeight="1" x14ac:dyDescent="0.2"/>
    <row r="39" spans="2:8" x14ac:dyDescent="0.2">
      <c r="B39" s="396" t="s">
        <v>87</v>
      </c>
      <c r="C39" s="396"/>
      <c r="D39" s="396"/>
      <c r="E39" s="396"/>
      <c r="F39" s="396"/>
      <c r="G39" s="396"/>
      <c r="H39" s="396"/>
    </row>
    <row r="40" spans="2:8" x14ac:dyDescent="0.2">
      <c r="B40" s="396" t="s">
        <v>239</v>
      </c>
      <c r="C40" s="396"/>
      <c r="D40" s="396"/>
      <c r="E40" s="396"/>
      <c r="F40" s="396"/>
      <c r="G40" s="396"/>
      <c r="H40" s="396"/>
    </row>
    <row r="41" spans="2:8" x14ac:dyDescent="0.2">
      <c r="B41" s="396" t="s">
        <v>240</v>
      </c>
      <c r="C41" s="396"/>
      <c r="D41" s="396"/>
      <c r="E41" s="396"/>
      <c r="F41" s="396"/>
      <c r="G41" s="396"/>
      <c r="H41" s="396"/>
    </row>
    <row r="42" spans="2:8" ht="12" customHeight="1" x14ac:dyDescent="0.2"/>
    <row r="43" spans="2:8" ht="12" customHeight="1" x14ac:dyDescent="0.2"/>
    <row r="44" spans="2:8" x14ac:dyDescent="0.2">
      <c r="B44" s="396" t="s">
        <v>88</v>
      </c>
      <c r="C44" s="396"/>
      <c r="D44" s="396"/>
      <c r="E44" s="396"/>
      <c r="F44" s="396"/>
    </row>
    <row r="45" spans="2:8" x14ac:dyDescent="0.2">
      <c r="B45" s="396" t="s">
        <v>182</v>
      </c>
      <c r="C45" s="396"/>
      <c r="D45" s="396"/>
      <c r="E45" s="396"/>
      <c r="F45" s="396"/>
    </row>
    <row r="46" spans="2:8" x14ac:dyDescent="0.2">
      <c r="B46" s="396" t="s">
        <v>183</v>
      </c>
      <c r="C46" s="396"/>
      <c r="D46" s="396"/>
      <c r="E46" s="396"/>
      <c r="F46" s="396"/>
    </row>
    <row r="47" spans="2:8" ht="12" customHeight="1" x14ac:dyDescent="0.2"/>
    <row r="48" spans="2:8" ht="12" customHeight="1" x14ac:dyDescent="0.2"/>
    <row r="49" spans="2:8" x14ac:dyDescent="0.2">
      <c r="B49" s="396" t="s">
        <v>89</v>
      </c>
      <c r="C49" s="396"/>
      <c r="D49" s="396"/>
      <c r="E49" s="396"/>
      <c r="F49" s="396"/>
    </row>
    <row r="50" spans="2:8" x14ac:dyDescent="0.2">
      <c r="B50" s="396" t="s">
        <v>243</v>
      </c>
      <c r="C50" s="396"/>
      <c r="D50" s="396"/>
      <c r="E50" s="396"/>
      <c r="F50" s="396"/>
    </row>
    <row r="51" spans="2:8" x14ac:dyDescent="0.2">
      <c r="B51" s="396" t="s">
        <v>244</v>
      </c>
      <c r="C51" s="396"/>
      <c r="D51" s="396"/>
      <c r="E51" s="396"/>
      <c r="F51" s="396"/>
    </row>
    <row r="52" spans="2:8" ht="12" customHeight="1" x14ac:dyDescent="0.2"/>
    <row r="53" spans="2:8" ht="12" customHeight="1" x14ac:dyDescent="0.2"/>
    <row r="54" spans="2:8" x14ac:dyDescent="0.2">
      <c r="B54" s="396" t="s">
        <v>90</v>
      </c>
      <c r="C54" s="396"/>
      <c r="D54" s="396"/>
      <c r="E54" s="396"/>
      <c r="F54" s="396"/>
      <c r="G54" s="396"/>
      <c r="H54" s="396"/>
    </row>
    <row r="55" spans="2:8" x14ac:dyDescent="0.2">
      <c r="B55" s="396" t="s">
        <v>249</v>
      </c>
      <c r="C55" s="396"/>
      <c r="D55" s="396"/>
      <c r="E55" s="396"/>
      <c r="F55" s="396"/>
      <c r="G55" s="396"/>
      <c r="H55" s="396"/>
    </row>
    <row r="56" spans="2:8" x14ac:dyDescent="0.2">
      <c r="B56" s="396" t="s">
        <v>250</v>
      </c>
      <c r="C56" s="396"/>
      <c r="D56" s="396"/>
      <c r="E56" s="396"/>
      <c r="F56" s="396"/>
      <c r="G56" s="396"/>
      <c r="H56" s="396"/>
    </row>
    <row r="57" spans="2:8" ht="12" customHeight="1" x14ac:dyDescent="0.2"/>
    <row r="58" spans="2:8" ht="12" customHeight="1" x14ac:dyDescent="0.2"/>
    <row r="59" spans="2:8" x14ac:dyDescent="0.2">
      <c r="B59" s="396" t="s">
        <v>91</v>
      </c>
      <c r="C59" s="396"/>
      <c r="D59" s="396"/>
      <c r="E59" s="396"/>
      <c r="F59" s="396"/>
      <c r="G59" s="396"/>
    </row>
    <row r="60" spans="2:8" x14ac:dyDescent="0.2">
      <c r="B60" s="396" t="s">
        <v>261</v>
      </c>
      <c r="C60" s="396"/>
      <c r="D60" s="396"/>
      <c r="E60" s="396"/>
      <c r="F60" s="396"/>
      <c r="G60" s="396"/>
    </row>
    <row r="61" spans="2:8" x14ac:dyDescent="0.2">
      <c r="B61" s="396" t="s">
        <v>262</v>
      </c>
      <c r="C61" s="396"/>
      <c r="D61" s="396"/>
      <c r="E61" s="396"/>
      <c r="F61" s="396"/>
      <c r="G61" s="396"/>
    </row>
    <row r="62" spans="2:8" ht="12" customHeight="1" x14ac:dyDescent="0.2"/>
    <row r="63" spans="2:8" ht="12" customHeight="1" x14ac:dyDescent="0.2"/>
    <row r="64" spans="2:8" x14ac:dyDescent="0.2">
      <c r="B64" s="396" t="s">
        <v>92</v>
      </c>
      <c r="C64" s="396"/>
      <c r="D64" s="396"/>
      <c r="E64" s="396"/>
      <c r="F64" s="396"/>
      <c r="G64" s="396"/>
      <c r="H64" s="396"/>
    </row>
    <row r="65" spans="1:10" x14ac:dyDescent="0.2">
      <c r="B65" s="396" t="s">
        <v>184</v>
      </c>
      <c r="C65" s="396"/>
      <c r="D65" s="396"/>
      <c r="E65" s="396"/>
      <c r="F65" s="396"/>
      <c r="G65" s="396"/>
      <c r="H65" s="396"/>
    </row>
    <row r="66" spans="1:10" x14ac:dyDescent="0.2">
      <c r="B66" s="396" t="s">
        <v>185</v>
      </c>
      <c r="C66" s="396"/>
      <c r="D66" s="396"/>
      <c r="E66" s="396"/>
      <c r="F66" s="396"/>
      <c r="G66" s="396"/>
      <c r="H66" s="396"/>
    </row>
    <row r="67" spans="1:10" ht="12" customHeight="1" x14ac:dyDescent="0.2"/>
    <row r="68" spans="1:10" ht="12" customHeight="1" x14ac:dyDescent="0.2"/>
    <row r="69" spans="1:10" x14ac:dyDescent="0.2">
      <c r="A69" s="397"/>
      <c r="B69" s="396" t="s">
        <v>93</v>
      </c>
      <c r="C69" s="396"/>
      <c r="D69" s="396"/>
      <c r="E69" s="396"/>
      <c r="F69" s="396"/>
      <c r="G69" s="396"/>
      <c r="H69" s="396"/>
      <c r="I69" s="396"/>
      <c r="J69" s="396"/>
    </row>
    <row r="70" spans="1:10" x14ac:dyDescent="0.2">
      <c r="B70" s="396" t="s">
        <v>186</v>
      </c>
      <c r="C70" s="396"/>
      <c r="D70" s="396"/>
      <c r="E70" s="396"/>
      <c r="F70" s="396"/>
      <c r="G70" s="396"/>
      <c r="H70" s="396"/>
      <c r="I70" s="396"/>
      <c r="J70" s="396"/>
    </row>
    <row r="71" spans="1:10" x14ac:dyDescent="0.2">
      <c r="B71" s="396" t="s">
        <v>187</v>
      </c>
      <c r="C71" s="396"/>
      <c r="D71" s="396"/>
      <c r="E71" s="396"/>
      <c r="F71" s="396"/>
      <c r="G71" s="396"/>
      <c r="H71" s="396"/>
      <c r="I71" s="396"/>
      <c r="J71" s="396"/>
    </row>
    <row r="72" spans="1:10" ht="12" customHeight="1" x14ac:dyDescent="0.2"/>
    <row r="73" spans="1:10" ht="12" customHeight="1" x14ac:dyDescent="0.2"/>
    <row r="74" spans="1:10" x14ac:dyDescent="0.2">
      <c r="A74" s="397"/>
      <c r="B74" s="396" t="s">
        <v>94</v>
      </c>
      <c r="C74" s="396"/>
      <c r="D74" s="396"/>
      <c r="E74" s="396"/>
    </row>
    <row r="75" spans="1:10" x14ac:dyDescent="0.2">
      <c r="B75" s="396" t="s">
        <v>304</v>
      </c>
      <c r="C75" s="396"/>
      <c r="D75" s="396"/>
      <c r="E75" s="396"/>
    </row>
    <row r="76" spans="1:10" x14ac:dyDescent="0.2">
      <c r="B76" s="396" t="s">
        <v>305</v>
      </c>
      <c r="C76" s="396"/>
      <c r="D76" s="396"/>
      <c r="E76" s="396"/>
    </row>
    <row r="77" spans="1:10" ht="12" customHeight="1" x14ac:dyDescent="0.2"/>
    <row r="78" spans="1:10" ht="12" customHeight="1" x14ac:dyDescent="0.2"/>
    <row r="79" spans="1:10" x14ac:dyDescent="0.2">
      <c r="A79" s="397"/>
      <c r="B79" s="396" t="s">
        <v>95</v>
      </c>
      <c r="C79" s="396"/>
      <c r="D79" s="396"/>
      <c r="E79" s="396"/>
    </row>
    <row r="80" spans="1:10" x14ac:dyDescent="0.2">
      <c r="B80" s="396" t="s">
        <v>96</v>
      </c>
      <c r="C80" s="396"/>
      <c r="D80" s="396"/>
      <c r="E80" s="396"/>
    </row>
    <row r="81" spans="2:10" x14ac:dyDescent="0.2">
      <c r="B81" s="396" t="s">
        <v>47</v>
      </c>
      <c r="C81" s="396"/>
      <c r="D81" s="396"/>
      <c r="E81" s="396"/>
    </row>
    <row r="82" spans="2:10" ht="12" customHeight="1" x14ac:dyDescent="0.2"/>
    <row r="83" spans="2:10" ht="12" customHeight="1" x14ac:dyDescent="0.2"/>
    <row r="84" spans="2:10" x14ac:dyDescent="0.2">
      <c r="B84" s="396" t="s">
        <v>97</v>
      </c>
      <c r="C84" s="396"/>
      <c r="D84" s="396"/>
      <c r="E84" s="396"/>
      <c r="F84" s="396"/>
      <c r="G84" s="396"/>
      <c r="H84" s="396"/>
      <c r="I84" s="396"/>
      <c r="J84" s="396"/>
    </row>
    <row r="85" spans="2:10" ht="10.5" customHeight="1" x14ac:dyDescent="0.2">
      <c r="B85" s="396" t="s">
        <v>275</v>
      </c>
    </row>
    <row r="86" spans="2:10" ht="10.5" customHeight="1" x14ac:dyDescent="0.2">
      <c r="B86" s="396" t="s">
        <v>276</v>
      </c>
    </row>
    <row r="87" spans="2:10" ht="12" customHeight="1" x14ac:dyDescent="0.2"/>
    <row r="88" spans="2:10" ht="12" customHeight="1" x14ac:dyDescent="0.2"/>
    <row r="89" spans="2:10" x14ac:dyDescent="0.2">
      <c r="B89" s="396" t="s">
        <v>98</v>
      </c>
      <c r="C89" s="396"/>
      <c r="D89" s="396"/>
      <c r="E89" s="396"/>
      <c r="F89" s="396"/>
      <c r="G89" s="396"/>
      <c r="H89" s="396"/>
    </row>
    <row r="90" spans="2:10" ht="10.5" customHeight="1" x14ac:dyDescent="0.2">
      <c r="B90" s="396" t="s">
        <v>189</v>
      </c>
    </row>
    <row r="91" spans="2:10" ht="10.5" customHeight="1" x14ac:dyDescent="0.2">
      <c r="B91" s="396" t="s">
        <v>188</v>
      </c>
    </row>
    <row r="92" spans="2:10" ht="12" customHeight="1" x14ac:dyDescent="0.2"/>
    <row r="93" spans="2:10" ht="12" customHeight="1" x14ac:dyDescent="0.2"/>
    <row r="94" spans="2:10" x14ac:dyDescent="0.2">
      <c r="B94" s="396" t="s">
        <v>99</v>
      </c>
      <c r="C94" s="396"/>
      <c r="D94" s="396"/>
      <c r="E94" s="396"/>
      <c r="F94" s="396"/>
      <c r="G94" s="396"/>
      <c r="H94" s="396"/>
    </row>
    <row r="95" spans="2:10" ht="10.5" customHeight="1" x14ac:dyDescent="0.2">
      <c r="B95" s="396" t="s">
        <v>190</v>
      </c>
    </row>
    <row r="96" spans="2:10" ht="10.5" customHeight="1" x14ac:dyDescent="0.2">
      <c r="B96" s="396" t="s">
        <v>191</v>
      </c>
    </row>
    <row r="97" spans="2:10" ht="12" customHeight="1" x14ac:dyDescent="0.2"/>
    <row r="98" spans="2:10" ht="12" customHeight="1" x14ac:dyDescent="0.2"/>
    <row r="99" spans="2:10" x14ac:dyDescent="0.2">
      <c r="B99" s="396" t="s">
        <v>100</v>
      </c>
      <c r="C99" s="396"/>
      <c r="D99" s="396"/>
      <c r="E99" s="396"/>
      <c r="F99" s="396"/>
      <c r="G99" s="396"/>
      <c r="H99" s="396"/>
      <c r="I99" s="396"/>
    </row>
    <row r="100" spans="2:10" ht="10.5" customHeight="1" x14ac:dyDescent="0.2">
      <c r="B100" s="396" t="s">
        <v>280</v>
      </c>
    </row>
    <row r="101" spans="2:10" ht="10.5" customHeight="1" x14ac:dyDescent="0.2">
      <c r="B101" s="396" t="s">
        <v>281</v>
      </c>
    </row>
    <row r="102" spans="2:10" ht="12" customHeight="1" x14ac:dyDescent="0.2"/>
    <row r="103" spans="2:10" ht="12" customHeight="1" x14ac:dyDescent="0.2"/>
    <row r="104" spans="2:10" x14ac:dyDescent="0.2">
      <c r="B104" s="345" t="s">
        <v>101</v>
      </c>
      <c r="C104" s="396"/>
      <c r="D104" s="396"/>
      <c r="E104" s="396"/>
      <c r="F104" s="396"/>
      <c r="G104" s="396"/>
    </row>
    <row r="105" spans="2:10" x14ac:dyDescent="0.2">
      <c r="B105" s="345" t="s">
        <v>177</v>
      </c>
    </row>
    <row r="106" spans="2:10" x14ac:dyDescent="0.2">
      <c r="B106" s="345" t="s">
        <v>46</v>
      </c>
    </row>
    <row r="107" spans="2:10" ht="12" customHeight="1" x14ac:dyDescent="0.2"/>
    <row r="108" spans="2:10" ht="12" customHeight="1" x14ac:dyDescent="0.2"/>
    <row r="109" spans="2:10" x14ac:dyDescent="0.2">
      <c r="B109" s="398" t="s">
        <v>102</v>
      </c>
      <c r="C109" s="396"/>
      <c r="D109" s="396"/>
      <c r="E109" s="396"/>
      <c r="F109" s="396"/>
      <c r="G109" s="396"/>
      <c r="H109" s="396"/>
      <c r="I109" s="396"/>
      <c r="J109" s="396"/>
    </row>
    <row r="110" spans="2:10" x14ac:dyDescent="0.2">
      <c r="B110" s="398" t="s">
        <v>192</v>
      </c>
    </row>
    <row r="111" spans="2:10" x14ac:dyDescent="0.2">
      <c r="B111" s="398" t="s">
        <v>193</v>
      </c>
    </row>
    <row r="112" spans="2:10" ht="12" customHeight="1" x14ac:dyDescent="0.2"/>
    <row r="113" spans="1:10" ht="12" customHeight="1" x14ac:dyDescent="0.2"/>
    <row r="114" spans="1:10" x14ac:dyDescent="0.2">
      <c r="B114" s="398" t="s">
        <v>103</v>
      </c>
      <c r="C114" s="396"/>
      <c r="D114" s="396"/>
      <c r="E114" s="396"/>
      <c r="F114" s="396"/>
      <c r="G114" s="396"/>
      <c r="H114" s="396"/>
      <c r="I114" s="396"/>
      <c r="J114" s="396"/>
    </row>
    <row r="115" spans="1:10" x14ac:dyDescent="0.2">
      <c r="B115" s="398" t="s">
        <v>194</v>
      </c>
    </row>
    <row r="116" spans="1:10" x14ac:dyDescent="0.2">
      <c r="B116" s="398" t="s">
        <v>195</v>
      </c>
    </row>
    <row r="117" spans="1:10" ht="12" customHeight="1" x14ac:dyDescent="0.2"/>
    <row r="118" spans="1:10" ht="12" customHeight="1" x14ac:dyDescent="0.2">
      <c r="B118" s="402" t="s">
        <v>104</v>
      </c>
    </row>
    <row r="119" spans="1:10" x14ac:dyDescent="0.2">
      <c r="B119" s="399"/>
      <c r="C119" s="396"/>
      <c r="D119" s="396"/>
      <c r="E119" s="396"/>
      <c r="F119" s="396"/>
    </row>
    <row r="120" spans="1:10" ht="10.5" customHeight="1" x14ac:dyDescent="0.2"/>
    <row r="121" spans="1:10" ht="10.5" customHeight="1" x14ac:dyDescent="0.2"/>
    <row r="123" spans="1:10" ht="10.5" customHeight="1" x14ac:dyDescent="0.2">
      <c r="A123" s="397"/>
      <c r="B123" s="396"/>
    </row>
    <row r="124" spans="1:10" ht="14.25" customHeight="1" x14ac:dyDescent="0.2">
      <c r="A124" s="397"/>
      <c r="B124" s="400"/>
    </row>
    <row r="128" spans="1:10" x14ac:dyDescent="0.2">
      <c r="B128" s="290"/>
    </row>
  </sheetData>
  <hyperlinks>
    <hyperlink ref="B4:I6" location="'Tabell 2.1'!Utskriftsområde" display="Tabell 2.1" xr:uid="{00000000-0004-0000-0200-000000000000}"/>
    <hyperlink ref="B9:J11" location="'Tabell 2.2'!Utskriftsområde" display="Tabell 2.2" xr:uid="{00000000-0004-0000-0200-000001000000}"/>
    <hyperlink ref="B14:I16" location="'Tabell 2.3 '!Utskriftsområde" display="Tabell 2.3 " xr:uid="{00000000-0004-0000-0200-000002000000}"/>
    <hyperlink ref="B19:K21" location="'Tabell 2.4'!Utskriftsområde" display="Tabell 2.4 " xr:uid="{00000000-0004-0000-0200-000003000000}"/>
    <hyperlink ref="B24:K26" location="'Tabell 2.5'!Utskriftsområde" display="Tabell 2.5 " xr:uid="{00000000-0004-0000-0200-000004000000}"/>
    <hyperlink ref="B29:G31" location="'Tabell 2.6'!Utskriftsområde" display="Tabell 2.6 " xr:uid="{00000000-0004-0000-0200-000005000000}"/>
    <hyperlink ref="B34:H36" location="'Tabell 2.7'!Utskriftsområde" display="Tabell 2.7  " xr:uid="{00000000-0004-0000-0200-000006000000}"/>
    <hyperlink ref="B39:H41" location="'Tabell 2.8'!Utskriftsområde" display="Tabell 2.8 " xr:uid="{00000000-0004-0000-0200-000007000000}"/>
    <hyperlink ref="B44:F46" location="'Tabell 2.9'!Utskriftsområde" display="Tabell 2.9 " xr:uid="{00000000-0004-0000-0200-000008000000}"/>
    <hyperlink ref="B49:E51" location="'Tabell 2.10'!Utskriftsområde" display="Tabell 2.10 " xr:uid="{00000000-0004-0000-0200-000009000000}"/>
    <hyperlink ref="B54:H56" location="'Tabell 2.11'!Utskriftsområde" display="Tabell 2.11 " xr:uid="{00000000-0004-0000-0200-00000A000000}"/>
    <hyperlink ref="B59:G61" location="'Tabell 3.1 '!Utskriftsområde" display="Tabell 3.1 " xr:uid="{00000000-0004-0000-0200-00000B000000}"/>
    <hyperlink ref="B64:H66" location="'Tabell 4.1'!Utskriftsområde" display="Tabell 4.1 " xr:uid="{00000000-0004-0000-0200-00000C000000}"/>
    <hyperlink ref="B69:J71" location="'Tabell 4.2'!Utskriftsområde" display="Tabell 4.2 " xr:uid="{00000000-0004-0000-0200-00000D000000}"/>
    <hyperlink ref="B79:E81" location="'Tabell 4.4'!Utskriftsområde" display="Tabell 4.4 " xr:uid="{00000000-0004-0000-0200-00000E000000}"/>
    <hyperlink ref="B83:J84" location="'Tabell 5.2 '!Utskriftsområde" display="Tabell 5.2 " xr:uid="{00000000-0004-0000-0200-00000F000000}"/>
    <hyperlink ref="B87:H89" location="'Tabell 5.3'!Utskriftsområde" display="Tabell 5.3 " xr:uid="{00000000-0004-0000-0200-000010000000}"/>
    <hyperlink ref="B97:I99" location="'Tabell 6.3'!Utskriftsområde" display="Tabell 6.3 " xr:uid="{00000000-0004-0000-0200-000011000000}"/>
    <hyperlink ref="B104:G104" location="'Tabell 6.7'!Utskriftsområde" display="Tabell 6.7 " xr:uid="{00000000-0004-0000-0200-000012000000}"/>
    <hyperlink ref="B107:I109" location="Tabell7.1!Utskriftsområde" display="Tabell 7.1 " xr:uid="{00000000-0004-0000-0200-000013000000}"/>
    <hyperlink ref="B112:J114" location="Tabell7.2!Utskriftsområde" display="Tabell 7.2 " xr:uid="{00000000-0004-0000-0200-000014000000}"/>
    <hyperlink ref="B74:E76" location="'Figur 4.2'!Utskriftsområde" display="Figur 4.2 " xr:uid="{00000000-0004-0000-0200-000015000000}"/>
    <hyperlink ref="B74:B76" location="'Tabell 4.3'!Utskriftsområde" display="Tabell 4.3 " xr:uid="{00000000-0004-0000-0200-000016000000}"/>
    <hyperlink ref="B79:B81" location="'Tabell 4.4'!Utskriftsområde" display="Tabell 4.4 " xr:uid="{00000000-0004-0000-0200-000017000000}"/>
    <hyperlink ref="B84:B86" location="'Tabell 5.3'!Utskriftsområde" display="Tabell 5.3 " xr:uid="{00000000-0004-0000-0200-000018000000}"/>
    <hyperlink ref="B89:B91" location="'Tabell 6.1'!Utskriftsområde" display="Tabell 6.1 " xr:uid="{00000000-0004-0000-0200-000019000000}"/>
    <hyperlink ref="B94:B96" location="'Tabell 6.3'!Utskriftsområde" display="Tabell 6.3 " xr:uid="{00000000-0004-0000-0200-00001A000000}"/>
    <hyperlink ref="B94:H94" location="'Tabell 6.2'!Utskriftsområde" display="Tabell 6.2  " xr:uid="{00000000-0004-0000-0200-00001B000000}"/>
    <hyperlink ref="B99:B101" location="'Tabell 6.4 '!Utskriftsområde" display="Tabell 6.4 " xr:uid="{00000000-0004-0000-0200-00001C000000}"/>
    <hyperlink ref="B109:B111" location="'Tabell 7.2'!Utskriftsområde" display="Tabell 7.2 " xr:uid="{00000000-0004-0000-0200-00001D000000}"/>
    <hyperlink ref="B114:B116" location="'Tabell 7.3'!Utskriftsområde" display="Tabell 7.3 " xr:uid="{00000000-0004-0000-0200-00001E000000}"/>
    <hyperlink ref="B94" location="'Tabell 6.3'!Utskriftsområde" display="Tabell 6.3 " xr:uid="{00000000-0004-0000-0200-00001F000000}"/>
    <hyperlink ref="B104:B106" location="'Tabell 7.1'!Utskriftsområde" display="Tabell 7.1 " xr:uid="{00000000-0004-0000-0200-000020000000}"/>
  </hyperlinks>
  <pageMargins left="0.7" right="0.7" top="0.75" bottom="0.75" header="0.3" footer="0.3"/>
  <pageSetup paperSize="9" scale="94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K13"/>
  <sheetViews>
    <sheetView showGridLines="0" zoomScaleNormal="100" workbookViewId="0"/>
  </sheetViews>
  <sheetFormatPr defaultColWidth="9.140625" defaultRowHeight="12.75" x14ac:dyDescent="0.2"/>
  <cols>
    <col min="1" max="1" width="10.28515625" style="22" customWidth="1"/>
    <col min="2" max="2" width="23.7109375" style="22" customWidth="1"/>
    <col min="3" max="3" width="25" style="22" customWidth="1"/>
    <col min="4" max="16384" width="9.140625" style="22"/>
  </cols>
  <sheetData>
    <row r="3" spans="1:11" x14ac:dyDescent="0.2">
      <c r="A3" s="329"/>
      <c r="B3" s="330" t="s">
        <v>118</v>
      </c>
      <c r="C3" s="330" t="s">
        <v>119</v>
      </c>
    </row>
    <row r="4" spans="1:11" x14ac:dyDescent="0.2">
      <c r="A4" s="331" t="s">
        <v>120</v>
      </c>
      <c r="B4" s="329" t="s">
        <v>121</v>
      </c>
      <c r="C4" s="329" t="s">
        <v>122</v>
      </c>
    </row>
    <row r="5" spans="1:11" ht="25.5" x14ac:dyDescent="0.2">
      <c r="A5" s="331" t="s">
        <v>123</v>
      </c>
      <c r="B5" s="329" t="s">
        <v>124</v>
      </c>
      <c r="C5" s="329" t="s">
        <v>125</v>
      </c>
    </row>
    <row r="6" spans="1:11" x14ac:dyDescent="0.2">
      <c r="A6" s="331" t="s">
        <v>126</v>
      </c>
      <c r="B6" s="329" t="s">
        <v>127</v>
      </c>
      <c r="C6" s="329" t="s">
        <v>128</v>
      </c>
    </row>
    <row r="7" spans="1:11" ht="28.5" customHeight="1" x14ac:dyDescent="0.2">
      <c r="A7" s="331">
        <v>0</v>
      </c>
      <c r="B7" s="329" t="s">
        <v>129</v>
      </c>
      <c r="C7" s="329" t="s">
        <v>130</v>
      </c>
    </row>
    <row r="8" spans="1:11" x14ac:dyDescent="0.2">
      <c r="A8" s="331" t="s">
        <v>131</v>
      </c>
      <c r="B8" s="329" t="s">
        <v>132</v>
      </c>
      <c r="C8" s="329" t="s">
        <v>133</v>
      </c>
    </row>
    <row r="9" spans="1:11" x14ac:dyDescent="0.2">
      <c r="A9" s="331" t="s">
        <v>134</v>
      </c>
      <c r="B9" s="329" t="s">
        <v>135</v>
      </c>
      <c r="C9" s="329" t="s">
        <v>136</v>
      </c>
    </row>
    <row r="11" spans="1:11" x14ac:dyDescent="0.2">
      <c r="A11" s="379"/>
    </row>
    <row r="13" spans="1:11" ht="67.5" customHeight="1" x14ac:dyDescent="0.2">
      <c r="A13" s="532"/>
      <c r="B13" s="532"/>
      <c r="C13" s="532"/>
      <c r="D13" s="532"/>
      <c r="E13" s="532"/>
      <c r="F13" s="532"/>
      <c r="G13" s="532"/>
      <c r="H13" s="532"/>
      <c r="I13" s="532"/>
      <c r="J13" s="532"/>
      <c r="K13" s="532"/>
    </row>
  </sheetData>
  <mergeCells count="1">
    <mergeCell ref="A13:K13"/>
  </mergeCells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47"/>
  <sheetViews>
    <sheetView zoomScaleNormal="100" workbookViewId="0"/>
  </sheetViews>
  <sheetFormatPr defaultColWidth="9.140625" defaultRowHeight="12.75" x14ac:dyDescent="0.2"/>
  <cols>
    <col min="1" max="1" width="1.7109375" style="81" customWidth="1"/>
    <col min="2" max="2" width="7.5703125" style="81" customWidth="1"/>
    <col min="3" max="3" width="22.85546875" style="81" customWidth="1"/>
    <col min="4" max="4" width="21.7109375" style="81" customWidth="1"/>
    <col min="5" max="5" width="10.42578125" style="81" customWidth="1"/>
    <col min="6" max="6" width="40.7109375" style="81" customWidth="1"/>
    <col min="7" max="16384" width="9.140625" style="81"/>
  </cols>
  <sheetData>
    <row r="1" spans="2:14" ht="27" customHeight="1" x14ac:dyDescent="0.2">
      <c r="B1" s="80" t="s">
        <v>225</v>
      </c>
      <c r="C1" s="88"/>
      <c r="D1" s="88"/>
      <c r="E1" s="80"/>
      <c r="F1" s="80"/>
      <c r="J1" s="80"/>
      <c r="K1" s="88"/>
      <c r="L1" s="88"/>
      <c r="M1" s="80"/>
      <c r="N1" s="80"/>
    </row>
    <row r="2" spans="2:14" ht="12.75" customHeight="1" x14ac:dyDescent="0.2">
      <c r="B2" s="146" t="s">
        <v>226</v>
      </c>
      <c r="C2" s="88"/>
      <c r="D2" s="88"/>
      <c r="E2" s="82"/>
      <c r="F2" s="82"/>
      <c r="G2" s="80"/>
      <c r="J2" s="146"/>
      <c r="K2" s="88"/>
      <c r="L2" s="88"/>
      <c r="M2" s="82"/>
      <c r="N2" s="82"/>
    </row>
    <row r="3" spans="2:14" ht="12" customHeight="1" x14ac:dyDescent="0.2">
      <c r="B3" s="123"/>
      <c r="C3" s="123"/>
      <c r="D3" s="89"/>
      <c r="E3" s="83"/>
      <c r="F3" s="82"/>
      <c r="J3" s="123"/>
      <c r="K3" s="123"/>
      <c r="L3" s="89"/>
      <c r="M3" s="83"/>
      <c r="N3" s="82"/>
    </row>
    <row r="4" spans="2:14" ht="16.5" customHeight="1" x14ac:dyDescent="0.2">
      <c r="B4" s="479">
        <v>1994</v>
      </c>
      <c r="C4" s="480">
        <v>4</v>
      </c>
      <c r="D4" s="123"/>
      <c r="E4" s="84"/>
      <c r="F4" s="88"/>
      <c r="J4" s="196"/>
      <c r="K4" s="123"/>
      <c r="L4" s="123"/>
      <c r="M4" s="84"/>
      <c r="N4" s="88"/>
    </row>
    <row r="5" spans="2:14" ht="16.5" customHeight="1" x14ac:dyDescent="0.2">
      <c r="B5" s="460">
        <v>1995</v>
      </c>
      <c r="C5" s="450">
        <v>12</v>
      </c>
      <c r="D5" s="123"/>
      <c r="E5" s="84"/>
      <c r="F5" s="88"/>
      <c r="J5" s="196"/>
      <c r="K5" s="123"/>
      <c r="L5" s="123"/>
      <c r="M5" s="84"/>
      <c r="N5" s="88"/>
    </row>
    <row r="6" spans="2:14" ht="14.1" customHeight="1" x14ac:dyDescent="0.2">
      <c r="B6" s="460">
        <v>1996</v>
      </c>
      <c r="C6" s="450">
        <v>17</v>
      </c>
      <c r="D6" s="88"/>
      <c r="E6" s="85"/>
      <c r="F6" s="88"/>
      <c r="J6" s="197"/>
      <c r="K6" s="123"/>
      <c r="L6" s="88"/>
      <c r="M6" s="85"/>
      <c r="N6" s="88"/>
    </row>
    <row r="7" spans="2:14" ht="14.1" customHeight="1" x14ac:dyDescent="0.2">
      <c r="B7" s="460">
        <v>1997</v>
      </c>
      <c r="C7" s="450">
        <v>47</v>
      </c>
      <c r="D7" s="88"/>
      <c r="E7" s="85"/>
      <c r="F7" s="88"/>
      <c r="J7" s="197"/>
      <c r="K7" s="123"/>
      <c r="L7" s="88"/>
      <c r="M7" s="85"/>
      <c r="N7" s="88"/>
    </row>
    <row r="8" spans="2:14" ht="14.1" customHeight="1" x14ac:dyDescent="0.2">
      <c r="B8" s="460">
        <v>1998</v>
      </c>
      <c r="C8" s="450">
        <v>96</v>
      </c>
      <c r="D8" s="88"/>
      <c r="E8" s="85"/>
      <c r="F8" s="88"/>
      <c r="J8" s="197"/>
      <c r="K8" s="123"/>
      <c r="L8" s="88"/>
      <c r="M8" s="85"/>
      <c r="N8" s="88"/>
    </row>
    <row r="9" spans="2:14" ht="14.1" customHeight="1" x14ac:dyDescent="0.2">
      <c r="B9" s="460">
        <v>1999</v>
      </c>
      <c r="C9" s="450">
        <v>149</v>
      </c>
      <c r="D9" s="88"/>
      <c r="E9" s="85"/>
      <c r="F9" s="88"/>
      <c r="J9" s="197"/>
      <c r="K9" s="123"/>
      <c r="L9" s="88"/>
      <c r="M9" s="85"/>
      <c r="N9" s="88"/>
    </row>
    <row r="10" spans="2:14" ht="14.1" customHeight="1" x14ac:dyDescent="0.2">
      <c r="B10" s="460">
        <v>2000</v>
      </c>
      <c r="C10" s="450">
        <v>245</v>
      </c>
      <c r="D10" s="88"/>
      <c r="E10" s="85"/>
      <c r="F10" s="88"/>
      <c r="J10" s="197"/>
      <c r="K10" s="123"/>
      <c r="L10" s="88"/>
      <c r="M10" s="85"/>
      <c r="N10" s="88"/>
    </row>
    <row r="11" spans="2:14" ht="14.1" customHeight="1" x14ac:dyDescent="0.2">
      <c r="B11" s="460">
        <v>2001</v>
      </c>
      <c r="C11" s="450">
        <v>299</v>
      </c>
      <c r="D11" s="88"/>
      <c r="E11" s="85"/>
      <c r="F11" s="88"/>
      <c r="J11" s="197"/>
      <c r="K11" s="123"/>
      <c r="L11" s="88"/>
      <c r="M11" s="85"/>
      <c r="N11" s="88"/>
    </row>
    <row r="12" spans="2:14" ht="14.1" customHeight="1" x14ac:dyDescent="0.2">
      <c r="B12" s="459">
        <v>2002</v>
      </c>
      <c r="C12" s="450">
        <v>321</v>
      </c>
      <c r="D12" s="88"/>
      <c r="E12" s="85"/>
      <c r="F12" s="88"/>
      <c r="J12" s="197"/>
      <c r="K12" s="123"/>
      <c r="L12" s="88"/>
      <c r="M12" s="85"/>
      <c r="N12" s="88"/>
    </row>
    <row r="13" spans="2:14" ht="12.75" customHeight="1" x14ac:dyDescent="0.2">
      <c r="B13" s="459">
        <v>2003</v>
      </c>
      <c r="C13" s="450">
        <v>356</v>
      </c>
      <c r="D13" s="88"/>
      <c r="E13" s="85"/>
      <c r="F13" s="88"/>
      <c r="J13" s="198"/>
      <c r="K13" s="88"/>
      <c r="L13" s="88"/>
      <c r="M13" s="85"/>
      <c r="N13" s="88"/>
    </row>
    <row r="14" spans="2:14" ht="12.75" customHeight="1" x14ac:dyDescent="0.2">
      <c r="B14" s="462">
        <v>2004</v>
      </c>
      <c r="C14" s="463">
        <v>431</v>
      </c>
      <c r="D14" s="88"/>
      <c r="E14" s="85"/>
      <c r="F14" s="88"/>
      <c r="J14" s="198"/>
      <c r="K14" s="88"/>
      <c r="L14" s="88"/>
      <c r="M14" s="85"/>
      <c r="N14" s="88"/>
    </row>
    <row r="15" spans="2:14" ht="12.75" customHeight="1" x14ac:dyDescent="0.2">
      <c r="B15" s="462">
        <v>2005</v>
      </c>
      <c r="C15" s="463">
        <v>459</v>
      </c>
      <c r="D15" s="88"/>
      <c r="E15" s="85"/>
      <c r="F15" s="88"/>
      <c r="J15" s="201"/>
      <c r="K15" s="202"/>
      <c r="L15" s="88"/>
      <c r="M15" s="85"/>
      <c r="N15" s="88"/>
    </row>
    <row r="16" spans="2:14" ht="12.75" customHeight="1" x14ac:dyDescent="0.2">
      <c r="B16" s="462">
        <v>2006</v>
      </c>
      <c r="C16" s="463">
        <v>461</v>
      </c>
      <c r="D16" s="88"/>
      <c r="E16" s="85"/>
      <c r="F16" s="88"/>
      <c r="J16" s="201"/>
      <c r="K16" s="202"/>
      <c r="L16" s="88"/>
      <c r="M16" s="85"/>
      <c r="N16" s="88"/>
    </row>
    <row r="17" spans="2:14" ht="12.75" customHeight="1" x14ac:dyDescent="0.2">
      <c r="B17" s="462">
        <v>2007</v>
      </c>
      <c r="C17" s="463">
        <v>455</v>
      </c>
      <c r="D17" s="88"/>
      <c r="E17" s="85"/>
      <c r="F17" s="88"/>
      <c r="J17" s="201"/>
      <c r="K17" s="202"/>
      <c r="L17" s="88"/>
      <c r="M17" s="85"/>
      <c r="N17" s="88"/>
    </row>
    <row r="18" spans="2:14" ht="12.75" customHeight="1" x14ac:dyDescent="0.2">
      <c r="B18" s="462">
        <v>2008</v>
      </c>
      <c r="C18" s="463">
        <v>472</v>
      </c>
      <c r="D18" s="88"/>
      <c r="E18" s="85"/>
      <c r="F18" s="88"/>
      <c r="J18" s="201"/>
      <c r="K18" s="202"/>
      <c r="L18" s="88"/>
      <c r="M18" s="85"/>
      <c r="N18" s="88"/>
    </row>
    <row r="19" spans="2:14" ht="12.75" customHeight="1" x14ac:dyDescent="0.2">
      <c r="B19" s="462">
        <v>2009</v>
      </c>
      <c r="C19" s="463">
        <v>497</v>
      </c>
      <c r="D19" s="88"/>
      <c r="E19" s="235"/>
      <c r="F19" s="88"/>
      <c r="J19" s="201"/>
      <c r="K19" s="202"/>
      <c r="L19" s="88"/>
      <c r="M19" s="85"/>
      <c r="N19" s="88"/>
    </row>
    <row r="20" spans="2:14" ht="12.75" customHeight="1" x14ac:dyDescent="0.2">
      <c r="B20" s="462">
        <v>2010</v>
      </c>
      <c r="C20" s="463">
        <v>506</v>
      </c>
      <c r="D20" s="88"/>
      <c r="E20" s="85"/>
      <c r="F20" s="88"/>
      <c r="I20" s="204"/>
      <c r="J20" s="201"/>
      <c r="K20" s="202"/>
      <c r="L20" s="123"/>
      <c r="M20" s="85"/>
      <c r="N20" s="88"/>
    </row>
    <row r="21" spans="2:14" ht="12.75" customHeight="1" x14ac:dyDescent="0.2">
      <c r="B21" s="462">
        <v>2011</v>
      </c>
      <c r="C21" s="475">
        <v>512</v>
      </c>
      <c r="D21" s="88"/>
      <c r="E21" s="85"/>
      <c r="F21" s="88"/>
      <c r="I21" s="204"/>
      <c r="J21" s="201"/>
      <c r="K21" s="202"/>
      <c r="L21" s="123"/>
      <c r="M21" s="85"/>
      <c r="N21" s="88"/>
    </row>
    <row r="22" spans="2:14" x14ac:dyDescent="0.2">
      <c r="B22" s="462">
        <v>2012</v>
      </c>
      <c r="C22" s="475">
        <v>517</v>
      </c>
      <c r="I22" s="204"/>
      <c r="J22" s="204"/>
      <c r="K22" s="204"/>
      <c r="L22" s="204"/>
    </row>
    <row r="23" spans="2:14" x14ac:dyDescent="0.2">
      <c r="B23" s="462">
        <v>2013</v>
      </c>
      <c r="C23" s="475">
        <v>534</v>
      </c>
      <c r="D23" s="202"/>
    </row>
    <row r="24" spans="2:14" x14ac:dyDescent="0.2">
      <c r="B24" s="462">
        <v>2014</v>
      </c>
      <c r="C24" s="475">
        <v>514</v>
      </c>
    </row>
    <row r="25" spans="2:14" x14ac:dyDescent="0.2">
      <c r="B25" s="462">
        <v>2015</v>
      </c>
      <c r="C25" s="475">
        <v>538</v>
      </c>
    </row>
    <row r="26" spans="2:14" x14ac:dyDescent="0.2">
      <c r="B26" s="462">
        <v>2016</v>
      </c>
      <c r="C26" s="475">
        <v>568</v>
      </c>
    </row>
    <row r="27" spans="2:14" x14ac:dyDescent="0.2">
      <c r="B27" s="462">
        <v>2017</v>
      </c>
      <c r="C27" s="444">
        <v>597</v>
      </c>
    </row>
    <row r="28" spans="2:14" x14ac:dyDescent="0.2">
      <c r="B28" s="481">
        <v>2018</v>
      </c>
      <c r="C28" s="521" t="s">
        <v>284</v>
      </c>
    </row>
    <row r="29" spans="2:14" x14ac:dyDescent="0.2">
      <c r="B29" s="81" t="s">
        <v>285</v>
      </c>
    </row>
    <row r="33" spans="3:4" x14ac:dyDescent="0.2">
      <c r="D33" s="203"/>
    </row>
    <row r="46" spans="3:4" x14ac:dyDescent="0.2">
      <c r="C46" s="203"/>
    </row>
    <row r="47" spans="3:4" x14ac:dyDescent="0.2">
      <c r="C47" s="203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36"/>
  <dimension ref="A1:V11"/>
  <sheetViews>
    <sheetView showGridLines="0" zoomScaleNormal="100" workbookViewId="0"/>
  </sheetViews>
  <sheetFormatPr defaultColWidth="9.140625" defaultRowHeight="12.75" outlineLevelCol="1" x14ac:dyDescent="0.2"/>
  <cols>
    <col min="1" max="1" width="1.7109375" style="5" customWidth="1"/>
    <col min="2" max="2" width="31.140625" style="5" customWidth="1"/>
    <col min="3" max="10" width="8.140625" style="5" hidden="1" customWidth="1" outlineLevel="1"/>
    <col min="11" max="11" width="8.140625" style="5" customWidth="1" collapsed="1"/>
    <col min="12" max="17" width="8.140625" style="5" customWidth="1"/>
    <col min="18" max="18" width="8.140625" style="165" customWidth="1"/>
    <col min="19" max="22" width="8.140625" style="5" customWidth="1"/>
    <col min="23" max="16384" width="9.140625" style="5"/>
  </cols>
  <sheetData>
    <row r="1" spans="1:22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2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340"/>
    </row>
    <row r="3" spans="1:22" x14ac:dyDescent="0.2">
      <c r="A3" s="22"/>
      <c r="B3" s="58" t="s">
        <v>286</v>
      </c>
      <c r="C3" s="22"/>
      <c r="D3" s="22"/>
      <c r="E3" s="22"/>
      <c r="F3" s="22"/>
      <c r="G3" s="22"/>
      <c r="H3" s="22"/>
      <c r="I3" s="22"/>
      <c r="J3" s="26"/>
      <c r="K3" s="22"/>
      <c r="L3" s="22"/>
      <c r="M3" s="22"/>
      <c r="N3" s="22"/>
      <c r="O3" s="22"/>
      <c r="P3" s="22"/>
      <c r="Q3" s="22"/>
    </row>
    <row r="4" spans="1:22" x14ac:dyDescent="0.2">
      <c r="A4" s="22"/>
      <c r="B4" s="280" t="s">
        <v>287</v>
      </c>
      <c r="C4" s="319"/>
      <c r="D4" s="433"/>
      <c r="E4" s="319"/>
      <c r="F4" s="319"/>
      <c r="G4" s="319"/>
      <c r="H4" s="319"/>
      <c r="I4" s="319"/>
      <c r="J4" s="319"/>
      <c r="K4" s="319"/>
      <c r="L4" s="319"/>
      <c r="M4" s="319"/>
      <c r="N4" s="210"/>
      <c r="O4" s="210"/>
      <c r="P4" s="210"/>
      <c r="Q4" s="22"/>
    </row>
    <row r="5" spans="1:22" s="126" customFormat="1" ht="19.5" customHeight="1" x14ac:dyDescent="0.2">
      <c r="A5" s="130"/>
      <c r="B5" s="350" t="s">
        <v>3</v>
      </c>
      <c r="C5" s="478">
        <v>1999</v>
      </c>
      <c r="D5" s="478">
        <v>2000</v>
      </c>
      <c r="E5" s="478">
        <v>2001</v>
      </c>
      <c r="F5" s="478">
        <v>2002</v>
      </c>
      <c r="G5" s="478">
        <v>2003</v>
      </c>
      <c r="H5" s="478">
        <v>2004</v>
      </c>
      <c r="I5" s="478">
        <v>2005</v>
      </c>
      <c r="J5" s="478">
        <v>2006</v>
      </c>
      <c r="K5" s="478">
        <v>2007</v>
      </c>
      <c r="L5" s="478">
        <v>2008</v>
      </c>
      <c r="M5" s="478">
        <v>2009</v>
      </c>
      <c r="N5" s="478">
        <v>2010</v>
      </c>
      <c r="O5" s="478">
        <v>2011</v>
      </c>
      <c r="P5" s="478">
        <v>2012</v>
      </c>
      <c r="Q5" s="478">
        <v>2013</v>
      </c>
      <c r="R5" s="478">
        <v>2014</v>
      </c>
      <c r="S5" s="478">
        <v>2015</v>
      </c>
      <c r="T5" s="478">
        <v>2016</v>
      </c>
      <c r="U5" s="478">
        <v>2017</v>
      </c>
      <c r="V5" s="478">
        <v>2018</v>
      </c>
    </row>
    <row r="6" spans="1:22" ht="13.5" customHeight="1" x14ac:dyDescent="0.2">
      <c r="A6" s="22"/>
      <c r="B6" s="388" t="s">
        <v>258</v>
      </c>
      <c r="C6" s="484">
        <v>987</v>
      </c>
      <c r="D6" s="484">
        <v>1071</v>
      </c>
      <c r="E6" s="484">
        <v>1187</v>
      </c>
      <c r="F6" s="484">
        <v>1091</v>
      </c>
      <c r="G6" s="484">
        <v>1262</v>
      </c>
      <c r="H6" s="484">
        <v>1422</v>
      </c>
      <c r="I6" s="484">
        <v>1058</v>
      </c>
      <c r="J6" s="484">
        <v>968</v>
      </c>
      <c r="K6" s="484">
        <v>1267</v>
      </c>
      <c r="L6" s="484">
        <v>1231</v>
      </c>
      <c r="M6" s="484">
        <v>1367</v>
      </c>
      <c r="N6" s="484">
        <v>1427</v>
      </c>
      <c r="O6" s="484">
        <v>1473</v>
      </c>
      <c r="P6" s="484">
        <v>1431.5</v>
      </c>
      <c r="Q6" s="484">
        <v>1015</v>
      </c>
      <c r="R6" s="484">
        <v>1069</v>
      </c>
      <c r="S6" s="484">
        <v>1113</v>
      </c>
      <c r="T6" s="484">
        <v>1059.9000000000001</v>
      </c>
      <c r="U6" s="476">
        <v>1010.5</v>
      </c>
      <c r="V6" s="476">
        <v>930.7</v>
      </c>
    </row>
    <row r="7" spans="1:22" ht="12.75" customHeight="1" x14ac:dyDescent="0.2">
      <c r="A7" s="22"/>
      <c r="B7" s="356" t="s">
        <v>158</v>
      </c>
      <c r="C7" s="476">
        <v>29289</v>
      </c>
      <c r="D7" s="476">
        <v>30340</v>
      </c>
      <c r="E7" s="476">
        <v>28256</v>
      </c>
      <c r="F7" s="476">
        <v>20529</v>
      </c>
      <c r="G7" s="476">
        <v>18825</v>
      </c>
      <c r="H7" s="432">
        <v>17492</v>
      </c>
      <c r="I7" s="476">
        <v>18012</v>
      </c>
      <c r="J7" s="476">
        <v>18089</v>
      </c>
      <c r="K7" s="476">
        <v>16267</v>
      </c>
      <c r="L7" s="476">
        <v>16585</v>
      </c>
      <c r="M7" s="476">
        <v>17806</v>
      </c>
      <c r="N7" s="476">
        <v>18024</v>
      </c>
      <c r="O7" s="476">
        <v>17686</v>
      </c>
      <c r="P7" s="476">
        <v>17279.400000000001</v>
      </c>
      <c r="Q7" s="476">
        <v>16835.2</v>
      </c>
      <c r="R7" s="476">
        <v>16387</v>
      </c>
      <c r="S7" s="476">
        <v>17580</v>
      </c>
      <c r="T7" s="476">
        <v>17817.599999999999</v>
      </c>
      <c r="U7" s="476">
        <v>17637.599999999999</v>
      </c>
      <c r="V7" s="476">
        <v>17615.2</v>
      </c>
    </row>
    <row r="8" spans="1:22" x14ac:dyDescent="0.2">
      <c r="A8" s="22"/>
      <c r="B8" s="351" t="s">
        <v>5</v>
      </c>
      <c r="C8" s="468">
        <v>30276</v>
      </c>
      <c r="D8" s="468">
        <v>31411</v>
      </c>
      <c r="E8" s="468">
        <v>29443</v>
      </c>
      <c r="F8" s="468">
        <v>21620</v>
      </c>
      <c r="G8" s="468">
        <v>20087</v>
      </c>
      <c r="H8" s="468">
        <v>18914</v>
      </c>
      <c r="I8" s="468">
        <v>19070</v>
      </c>
      <c r="J8" s="468">
        <v>19057</v>
      </c>
      <c r="K8" s="468">
        <v>17534</v>
      </c>
      <c r="L8" s="468">
        <v>17816</v>
      </c>
      <c r="M8" s="468">
        <v>19173</v>
      </c>
      <c r="N8" s="468">
        <v>19451</v>
      </c>
      <c r="O8" s="468">
        <v>19159</v>
      </c>
      <c r="P8" s="468">
        <v>18710.900000000001</v>
      </c>
      <c r="Q8" s="468">
        <v>17850.2</v>
      </c>
      <c r="R8" s="468">
        <v>17456</v>
      </c>
      <c r="S8" s="468">
        <v>18693</v>
      </c>
      <c r="T8" s="468">
        <v>18877.5</v>
      </c>
      <c r="U8" s="468">
        <v>18648.099999999999</v>
      </c>
      <c r="V8" s="468">
        <v>18545.900000000001</v>
      </c>
    </row>
    <row r="9" spans="1:22" x14ac:dyDescent="0.2">
      <c r="A9" s="22"/>
      <c r="B9" s="383" t="s">
        <v>255</v>
      </c>
      <c r="C9" s="207"/>
      <c r="D9" s="465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</row>
    <row r="10" spans="1:22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22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</sheetData>
  <phoneticPr fontId="0" type="noConversion"/>
  <pageMargins left="0.75" right="0.75" top="1" bottom="1" header="0.5" footer="0.5"/>
  <pageSetup paperSize="9" scale="9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37"/>
  <dimension ref="A1:AD19"/>
  <sheetViews>
    <sheetView showGridLines="0" zoomScaleNormal="100" workbookViewId="0"/>
  </sheetViews>
  <sheetFormatPr defaultColWidth="9.140625" defaultRowHeight="12.75" outlineLevelCol="1" x14ac:dyDescent="0.2"/>
  <cols>
    <col min="1" max="1" width="2" style="5" customWidth="1"/>
    <col min="2" max="2" width="40.85546875" style="5" customWidth="1"/>
    <col min="3" max="8" width="7.140625" style="5" hidden="1" customWidth="1" outlineLevel="1"/>
    <col min="9" max="9" width="7.140625" style="22" hidden="1" customWidth="1" outlineLevel="1"/>
    <col min="10" max="10" width="7.140625" style="4" hidden="1" customWidth="1" outlineLevel="1"/>
    <col min="11" max="11" width="7.140625" style="5" customWidth="1" collapsed="1"/>
    <col min="12" max="17" width="7.140625" style="5" customWidth="1"/>
    <col min="18" max="18" width="7.140625" style="176" customWidth="1"/>
    <col min="19" max="22" width="7.140625" style="5" customWidth="1"/>
    <col min="23" max="23" width="12.85546875" style="5" customWidth="1"/>
    <col min="24" max="16384" width="9.140625" style="5"/>
  </cols>
  <sheetData>
    <row r="1" spans="1:30" x14ac:dyDescent="0.2">
      <c r="A1" s="22"/>
      <c r="B1" s="22"/>
      <c r="C1" s="22"/>
      <c r="D1" s="22"/>
      <c r="E1" s="22"/>
      <c r="F1" s="22"/>
      <c r="G1" s="22"/>
      <c r="H1" s="22"/>
      <c r="J1" s="36"/>
      <c r="K1" s="22"/>
      <c r="L1" s="22"/>
      <c r="M1" s="22"/>
      <c r="N1" s="22"/>
      <c r="O1" s="22"/>
      <c r="P1" s="22"/>
      <c r="Q1" s="22"/>
    </row>
    <row r="2" spans="1:30" ht="13.5" customHeight="1" x14ac:dyDescent="0.2">
      <c r="A2" s="22"/>
      <c r="B2" s="58" t="s">
        <v>217</v>
      </c>
      <c r="C2" s="58"/>
      <c r="D2" s="376"/>
      <c r="E2" s="22"/>
      <c r="F2" s="22"/>
      <c r="G2" s="22"/>
      <c r="H2" s="22"/>
      <c r="J2" s="22"/>
      <c r="K2" s="55"/>
      <c r="L2" s="22"/>
      <c r="M2" s="22"/>
      <c r="N2" s="22"/>
      <c r="O2" s="22"/>
      <c r="P2" s="22"/>
      <c r="Q2" s="22"/>
    </row>
    <row r="3" spans="1:30" x14ac:dyDescent="0.2">
      <c r="A3" s="22"/>
      <c r="B3" s="346" t="s">
        <v>218</v>
      </c>
      <c r="C3" s="346"/>
      <c r="D3" s="346"/>
      <c r="E3" s="347"/>
      <c r="F3" s="347"/>
      <c r="G3" s="347"/>
      <c r="H3" s="347"/>
      <c r="I3" s="347"/>
      <c r="J3" s="347"/>
      <c r="K3" s="55"/>
      <c r="L3" s="22"/>
      <c r="M3" s="22"/>
      <c r="N3" s="22"/>
      <c r="O3" s="22"/>
      <c r="P3" s="22"/>
      <c r="Q3" s="321"/>
      <c r="R3" s="320"/>
    </row>
    <row r="4" spans="1:30" ht="25.5" x14ac:dyDescent="0.2">
      <c r="A4" s="22"/>
      <c r="B4" s="273" t="s">
        <v>11</v>
      </c>
      <c r="C4" s="292">
        <v>1999</v>
      </c>
      <c r="D4" s="292">
        <v>2000</v>
      </c>
      <c r="E4" s="292">
        <v>2001</v>
      </c>
      <c r="F4" s="292">
        <v>2002</v>
      </c>
      <c r="G4" s="292">
        <v>2003</v>
      </c>
      <c r="H4" s="292">
        <v>2004</v>
      </c>
      <c r="I4" s="292">
        <v>2005</v>
      </c>
      <c r="J4" s="292">
        <v>2006</v>
      </c>
      <c r="K4" s="292">
        <v>2007</v>
      </c>
      <c r="L4" s="292">
        <v>2008</v>
      </c>
      <c r="M4" s="292">
        <v>2009</v>
      </c>
      <c r="N4" s="292">
        <v>2010</v>
      </c>
      <c r="O4" s="292">
        <v>2011</v>
      </c>
      <c r="P4" s="292">
        <v>2012</v>
      </c>
      <c r="Q4" s="292">
        <v>2013</v>
      </c>
      <c r="R4" s="292">
        <v>2014</v>
      </c>
      <c r="S4" s="292">
        <v>2015</v>
      </c>
      <c r="T4" s="292">
        <v>2016</v>
      </c>
      <c r="U4" s="292">
        <v>2017</v>
      </c>
      <c r="V4" s="292">
        <v>2018</v>
      </c>
      <c r="W4" s="487" t="s">
        <v>196</v>
      </c>
      <c r="X4" s="176"/>
      <c r="Y4" s="22"/>
      <c r="Z4" s="22"/>
      <c r="AA4" s="22"/>
      <c r="AB4" s="22"/>
      <c r="AC4" s="22"/>
      <c r="AD4" s="22"/>
    </row>
    <row r="5" spans="1:30" ht="13.5" customHeight="1" x14ac:dyDescent="0.2">
      <c r="A5" s="22"/>
      <c r="B5" s="339" t="s">
        <v>156</v>
      </c>
      <c r="C5" s="428">
        <v>6093</v>
      </c>
      <c r="D5" s="428">
        <v>6056</v>
      </c>
      <c r="E5" s="428">
        <v>5954</v>
      </c>
      <c r="F5" s="428">
        <v>5849</v>
      </c>
      <c r="G5" s="322">
        <v>5780</v>
      </c>
      <c r="H5" s="307">
        <v>5688</v>
      </c>
      <c r="I5" s="428">
        <v>5601</v>
      </c>
      <c r="J5" s="428">
        <v>5486.9229999999998</v>
      </c>
      <c r="K5" s="428">
        <v>5407</v>
      </c>
      <c r="L5" s="428">
        <v>5217</v>
      </c>
      <c r="M5" s="428">
        <v>5003</v>
      </c>
      <c r="N5" s="428">
        <v>4730</v>
      </c>
      <c r="O5" s="428">
        <v>4480</v>
      </c>
      <c r="P5" s="428">
        <v>4165</v>
      </c>
      <c r="Q5" s="428">
        <v>3923</v>
      </c>
      <c r="R5" s="428">
        <v>3734</v>
      </c>
      <c r="S5" s="428">
        <v>3492</v>
      </c>
      <c r="T5" s="428">
        <v>3104</v>
      </c>
      <c r="U5" s="428">
        <v>2618</v>
      </c>
      <c r="V5" s="428">
        <v>2160</v>
      </c>
      <c r="W5" s="322">
        <v>637</v>
      </c>
    </row>
    <row r="6" spans="1:30" s="380" customFormat="1" x14ac:dyDescent="0.2">
      <c r="A6" s="384"/>
      <c r="B6" s="72" t="s">
        <v>290</v>
      </c>
      <c r="C6" s="429">
        <v>5890</v>
      </c>
      <c r="D6" s="429">
        <v>5783</v>
      </c>
      <c r="E6" s="429">
        <v>5665</v>
      </c>
      <c r="F6" s="429">
        <v>5581</v>
      </c>
      <c r="G6" s="429">
        <v>5494</v>
      </c>
      <c r="H6" s="430">
        <v>5397</v>
      </c>
      <c r="I6" s="429">
        <v>5198</v>
      </c>
      <c r="J6" s="429">
        <v>4921.9679999999998</v>
      </c>
      <c r="K6" s="429">
        <v>4644</v>
      </c>
      <c r="L6" s="429">
        <v>4338</v>
      </c>
      <c r="M6" s="429">
        <v>3922</v>
      </c>
      <c r="N6" s="429">
        <v>3469</v>
      </c>
      <c r="O6" s="429">
        <v>3066</v>
      </c>
      <c r="P6" s="429">
        <v>2643</v>
      </c>
      <c r="Q6" s="429">
        <v>2266</v>
      </c>
      <c r="R6" s="429">
        <v>1974</v>
      </c>
      <c r="S6" s="429">
        <v>1672</v>
      </c>
      <c r="T6" s="429">
        <v>1418</v>
      </c>
      <c r="U6" s="429">
        <v>1136</v>
      </c>
      <c r="V6" s="429">
        <v>879</v>
      </c>
      <c r="W6" s="322">
        <v>328</v>
      </c>
    </row>
    <row r="7" spans="1:30" s="380" customFormat="1" x14ac:dyDescent="0.2">
      <c r="A7" s="384"/>
      <c r="B7" s="72" t="s">
        <v>291</v>
      </c>
      <c r="C7" s="429">
        <v>203</v>
      </c>
      <c r="D7" s="429">
        <v>273</v>
      </c>
      <c r="E7" s="429">
        <v>289</v>
      </c>
      <c r="F7" s="429">
        <v>268</v>
      </c>
      <c r="G7" s="429">
        <v>247</v>
      </c>
      <c r="H7" s="430">
        <v>210</v>
      </c>
      <c r="I7" s="429">
        <v>183</v>
      </c>
      <c r="J7" s="429">
        <v>159.505</v>
      </c>
      <c r="K7" s="429">
        <v>146</v>
      </c>
      <c r="L7" s="429">
        <v>133</v>
      </c>
      <c r="M7" s="429">
        <v>115</v>
      </c>
      <c r="N7" s="429">
        <v>105</v>
      </c>
      <c r="O7" s="429">
        <v>101</v>
      </c>
      <c r="P7" s="429">
        <v>89</v>
      </c>
      <c r="Q7" s="429">
        <v>89</v>
      </c>
      <c r="R7" s="429">
        <v>36</v>
      </c>
      <c r="S7" s="429">
        <v>22</v>
      </c>
      <c r="T7" s="429">
        <v>18</v>
      </c>
      <c r="U7" s="429">
        <v>13</v>
      </c>
      <c r="V7" s="429">
        <v>10</v>
      </c>
      <c r="W7" s="322">
        <v>10</v>
      </c>
    </row>
    <row r="8" spans="1:30" s="380" customFormat="1" x14ac:dyDescent="0.2">
      <c r="A8" s="384"/>
      <c r="B8" s="72" t="s">
        <v>159</v>
      </c>
      <c r="C8" s="431" t="s">
        <v>123</v>
      </c>
      <c r="D8" s="431" t="s">
        <v>123</v>
      </c>
      <c r="E8" s="431" t="s">
        <v>123</v>
      </c>
      <c r="F8" s="429">
        <v>0.53200000000000003</v>
      </c>
      <c r="G8" s="429">
        <v>38</v>
      </c>
      <c r="H8" s="430">
        <v>81</v>
      </c>
      <c r="I8" s="429">
        <v>219</v>
      </c>
      <c r="J8" s="431">
        <v>405.45</v>
      </c>
      <c r="K8" s="431">
        <v>617</v>
      </c>
      <c r="L8" s="431">
        <v>746</v>
      </c>
      <c r="M8" s="431">
        <v>966</v>
      </c>
      <c r="N8" s="431">
        <v>1156</v>
      </c>
      <c r="O8" s="431">
        <v>1314</v>
      </c>
      <c r="P8" s="431">
        <v>1433</v>
      </c>
      <c r="Q8" s="431">
        <v>1567</v>
      </c>
      <c r="R8" s="431">
        <v>1724</v>
      </c>
      <c r="S8" s="431">
        <v>1798</v>
      </c>
      <c r="T8" s="431">
        <v>1669</v>
      </c>
      <c r="U8" s="431">
        <v>1469</v>
      </c>
      <c r="V8" s="431">
        <v>1271</v>
      </c>
      <c r="W8" s="322">
        <v>298</v>
      </c>
    </row>
    <row r="9" spans="1:30" x14ac:dyDescent="0.2">
      <c r="A9" s="22"/>
      <c r="B9" s="339" t="s">
        <v>292</v>
      </c>
      <c r="C9" s="428">
        <v>1880</v>
      </c>
      <c r="D9" s="428">
        <v>2248</v>
      </c>
      <c r="E9" s="322">
        <v>2819</v>
      </c>
      <c r="F9" s="322">
        <v>3032</v>
      </c>
      <c r="G9" s="322">
        <v>3243</v>
      </c>
      <c r="H9" s="307">
        <v>3293</v>
      </c>
      <c r="I9" s="322">
        <v>3302</v>
      </c>
      <c r="J9" s="428">
        <v>7231.0529999999999</v>
      </c>
      <c r="K9" s="428">
        <v>9609</v>
      </c>
      <c r="L9" s="428">
        <v>8661</v>
      </c>
      <c r="M9" s="428">
        <v>9794</v>
      </c>
      <c r="N9" s="428">
        <v>11101</v>
      </c>
      <c r="O9" s="428">
        <v>12435</v>
      </c>
      <c r="P9" s="428">
        <v>13154</v>
      </c>
      <c r="Q9" s="428">
        <v>13797</v>
      </c>
      <c r="R9" s="428">
        <v>14570</v>
      </c>
      <c r="S9" s="428">
        <v>15301</v>
      </c>
      <c r="T9" s="428">
        <v>15855</v>
      </c>
      <c r="U9" s="428">
        <v>16000</v>
      </c>
      <c r="V9" s="428">
        <v>16635</v>
      </c>
      <c r="W9" s="322">
        <v>3627</v>
      </c>
    </row>
    <row r="10" spans="1:30" x14ac:dyDescent="0.2">
      <c r="A10" s="22"/>
      <c r="B10" s="339" t="s">
        <v>293</v>
      </c>
      <c r="C10" s="322">
        <v>5126</v>
      </c>
      <c r="D10" s="322">
        <v>6372</v>
      </c>
      <c r="E10" s="322">
        <v>7178</v>
      </c>
      <c r="F10" s="322">
        <v>7949</v>
      </c>
      <c r="G10" s="322">
        <v>8801</v>
      </c>
      <c r="H10" s="307">
        <v>8785</v>
      </c>
      <c r="I10" s="322">
        <v>9104</v>
      </c>
      <c r="J10" s="322">
        <v>9606.6610000000001</v>
      </c>
      <c r="K10" s="322">
        <v>10117</v>
      </c>
      <c r="L10" s="322">
        <v>10892</v>
      </c>
      <c r="M10" s="322">
        <v>11750</v>
      </c>
      <c r="N10" s="322">
        <v>12692</v>
      </c>
      <c r="O10" s="322">
        <v>13395</v>
      </c>
      <c r="P10" s="322">
        <v>13948</v>
      </c>
      <c r="Q10" s="322">
        <v>14424</v>
      </c>
      <c r="R10" s="322">
        <v>14526</v>
      </c>
      <c r="S10" s="322">
        <v>14798</v>
      </c>
      <c r="T10" s="322">
        <v>14671</v>
      </c>
      <c r="U10" s="322">
        <v>14381</v>
      </c>
      <c r="V10" s="322">
        <v>14317</v>
      </c>
      <c r="W10" s="322">
        <v>3739</v>
      </c>
    </row>
    <row r="11" spans="1:30" x14ac:dyDescent="0.2">
      <c r="A11" s="22"/>
      <c r="B11" s="72" t="s">
        <v>294</v>
      </c>
      <c r="C11" s="429">
        <v>1983</v>
      </c>
      <c r="D11" s="429">
        <v>2773</v>
      </c>
      <c r="E11" s="429">
        <v>3536</v>
      </c>
      <c r="F11" s="429">
        <v>4309</v>
      </c>
      <c r="G11" s="429">
        <v>5003</v>
      </c>
      <c r="H11" s="430">
        <v>4629</v>
      </c>
      <c r="I11" s="429">
        <v>4638</v>
      </c>
      <c r="J11" s="429">
        <v>4692.7259999999997</v>
      </c>
      <c r="K11" s="429">
        <v>4496</v>
      </c>
      <c r="L11" s="429">
        <v>4407</v>
      </c>
      <c r="M11" s="429">
        <v>4532</v>
      </c>
      <c r="N11" s="429">
        <v>4651</v>
      </c>
      <c r="O11" s="429">
        <v>4545</v>
      </c>
      <c r="P11" s="429">
        <v>4365</v>
      </c>
      <c r="Q11" s="429">
        <v>4478</v>
      </c>
      <c r="R11" s="429">
        <v>4026</v>
      </c>
      <c r="S11" s="429">
        <v>4128</v>
      </c>
      <c r="T11" s="429">
        <v>3791</v>
      </c>
      <c r="U11" s="429">
        <v>3393</v>
      </c>
      <c r="V11" s="429">
        <v>3223</v>
      </c>
      <c r="W11" s="390" t="s">
        <v>123</v>
      </c>
    </row>
    <row r="12" spans="1:30" ht="15.6" customHeight="1" x14ac:dyDescent="0.2">
      <c r="A12" s="22"/>
      <c r="B12" s="72" t="s">
        <v>295</v>
      </c>
      <c r="C12" s="431" t="s">
        <v>123</v>
      </c>
      <c r="D12" s="431" t="s">
        <v>123</v>
      </c>
      <c r="E12" s="431" t="s">
        <v>123</v>
      </c>
      <c r="F12" s="431" t="s">
        <v>123</v>
      </c>
      <c r="G12" s="431" t="s">
        <v>123</v>
      </c>
      <c r="H12" s="431" t="s">
        <v>123</v>
      </c>
      <c r="I12" s="431" t="s">
        <v>123</v>
      </c>
      <c r="J12" s="431">
        <v>1214.0820000000001</v>
      </c>
      <c r="K12" s="431">
        <v>2258</v>
      </c>
      <c r="L12" s="431">
        <v>3827</v>
      </c>
      <c r="M12" s="431">
        <v>5483</v>
      </c>
      <c r="N12" s="431">
        <v>7355</v>
      </c>
      <c r="O12" s="431">
        <v>9364</v>
      </c>
      <c r="P12" s="431">
        <v>10024</v>
      </c>
      <c r="Q12" s="431">
        <v>9781</v>
      </c>
      <c r="R12" s="431">
        <v>10975</v>
      </c>
      <c r="S12" s="431">
        <v>11329</v>
      </c>
      <c r="T12" s="431">
        <v>11479</v>
      </c>
      <c r="U12" s="431">
        <v>11734</v>
      </c>
      <c r="V12" s="431">
        <v>12586</v>
      </c>
      <c r="W12" s="342" t="s">
        <v>123</v>
      </c>
    </row>
    <row r="13" spans="1:30" x14ac:dyDescent="0.2">
      <c r="A13" s="22"/>
      <c r="B13" s="274" t="s">
        <v>299</v>
      </c>
      <c r="C13" s="293" t="s">
        <v>123</v>
      </c>
      <c r="D13" s="293" t="s">
        <v>123</v>
      </c>
      <c r="E13" s="293" t="s">
        <v>123</v>
      </c>
      <c r="F13" s="293" t="s">
        <v>123</v>
      </c>
      <c r="G13" s="293" t="s">
        <v>123</v>
      </c>
      <c r="H13" s="293" t="s">
        <v>123</v>
      </c>
      <c r="I13" s="293" t="s">
        <v>123</v>
      </c>
      <c r="J13" s="293" t="s">
        <v>123</v>
      </c>
      <c r="K13" s="293" t="s">
        <v>123</v>
      </c>
      <c r="L13" s="293" t="s">
        <v>123</v>
      </c>
      <c r="M13" s="293" t="s">
        <v>123</v>
      </c>
      <c r="N13" s="293">
        <v>5</v>
      </c>
      <c r="O13" s="293">
        <v>30</v>
      </c>
      <c r="P13" s="293">
        <v>252</v>
      </c>
      <c r="Q13" s="293">
        <v>1546</v>
      </c>
      <c r="R13" s="293">
        <v>4077</v>
      </c>
      <c r="S13" s="293">
        <v>6129</v>
      </c>
      <c r="T13" s="293">
        <v>7416</v>
      </c>
      <c r="U13" s="293">
        <v>8639</v>
      </c>
      <c r="V13" s="293">
        <v>10925</v>
      </c>
      <c r="W13" s="293" t="s">
        <v>123</v>
      </c>
    </row>
    <row r="14" spans="1:30" x14ac:dyDescent="0.2">
      <c r="A14" s="22"/>
      <c r="B14" s="46" t="s">
        <v>297</v>
      </c>
      <c r="C14" s="46"/>
      <c r="D14" s="46"/>
      <c r="E14" s="275"/>
      <c r="F14" s="275"/>
      <c r="G14" s="275"/>
      <c r="H14" s="275"/>
      <c r="I14" s="78"/>
      <c r="J14" s="35"/>
      <c r="K14" s="22"/>
      <c r="L14" s="22"/>
      <c r="M14" s="22"/>
      <c r="N14" s="22"/>
      <c r="O14" s="22"/>
      <c r="P14" s="22"/>
      <c r="Q14" s="176"/>
      <c r="U14" s="22"/>
    </row>
    <row r="15" spans="1:30" x14ac:dyDescent="0.2">
      <c r="A15" s="22"/>
      <c r="B15" s="46" t="s">
        <v>298</v>
      </c>
      <c r="C15" s="46"/>
      <c r="D15" s="46"/>
      <c r="E15" s="275"/>
      <c r="F15" s="275"/>
      <c r="G15" s="275"/>
      <c r="H15" s="78"/>
      <c r="I15" s="78"/>
      <c r="J15" s="78"/>
      <c r="K15" s="22"/>
      <c r="L15" s="22"/>
      <c r="M15" s="22"/>
      <c r="N15" s="22"/>
      <c r="O15" s="22"/>
      <c r="P15" s="22"/>
      <c r="Q15" s="22"/>
    </row>
    <row r="16" spans="1:30" x14ac:dyDescent="0.2">
      <c r="A16" s="22"/>
      <c r="B16" s="387" t="s">
        <v>296</v>
      </c>
      <c r="C16" s="275"/>
      <c r="D16" s="417"/>
      <c r="E16" s="276"/>
      <c r="F16" s="276"/>
      <c r="G16" s="276"/>
      <c r="H16" s="78"/>
      <c r="I16" s="78"/>
      <c r="J16" s="78"/>
      <c r="K16" s="22"/>
      <c r="L16" s="22"/>
      <c r="M16" s="22"/>
      <c r="N16" s="22"/>
      <c r="O16" s="22"/>
      <c r="P16" s="22"/>
      <c r="Q16" s="22"/>
    </row>
    <row r="17" spans="1:18" x14ac:dyDescent="0.2">
      <c r="A17" s="22"/>
      <c r="B17" s="277"/>
      <c r="C17" s="277"/>
      <c r="D17" s="277"/>
      <c r="E17" s="22"/>
      <c r="F17" s="22"/>
      <c r="G17" s="22"/>
      <c r="H17" s="22"/>
      <c r="J17" s="36"/>
      <c r="K17" s="22"/>
      <c r="L17" s="22"/>
      <c r="M17" s="22"/>
      <c r="N17" s="22"/>
      <c r="O17" s="22"/>
      <c r="P17" s="22"/>
      <c r="Q17" s="22"/>
    </row>
    <row r="18" spans="1:18" s="142" customFormat="1" x14ac:dyDescent="0.2">
      <c r="I18" s="107"/>
      <c r="J18" s="145"/>
      <c r="R18" s="107"/>
    </row>
    <row r="19" spans="1:18" s="142" customFormat="1" x14ac:dyDescent="0.2">
      <c r="I19" s="107"/>
      <c r="J19" s="145"/>
      <c r="R19" s="107"/>
    </row>
  </sheetData>
  <phoneticPr fontId="0" type="noConversion"/>
  <pageMargins left="0.75" right="0.75" top="1" bottom="1" header="0.5" footer="0.5"/>
  <pageSetup paperSize="9" scale="9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38"/>
  <dimension ref="B1:V11"/>
  <sheetViews>
    <sheetView showGridLines="0" zoomScaleNormal="100" workbookViewId="0"/>
  </sheetViews>
  <sheetFormatPr defaultColWidth="9.140625" defaultRowHeight="12.75" outlineLevelCol="1" x14ac:dyDescent="0.2"/>
  <cols>
    <col min="1" max="1" width="1.5703125" style="22" customWidth="1"/>
    <col min="2" max="2" width="27.42578125" style="22" customWidth="1"/>
    <col min="3" max="9" width="8.140625" style="22" hidden="1" customWidth="1" outlineLevel="1"/>
    <col min="10" max="10" width="8.140625" style="22" customWidth="1" collapsed="1"/>
    <col min="11" max="21" width="8.140625" style="22" customWidth="1"/>
    <col min="22" max="22" width="12.28515625" style="22" customWidth="1"/>
    <col min="23" max="16384" width="9.140625" style="22"/>
  </cols>
  <sheetData>
    <row r="1" spans="2:22" x14ac:dyDescent="0.2">
      <c r="E1" s="73"/>
      <c r="F1" s="73"/>
      <c r="G1" s="73"/>
      <c r="H1" s="73"/>
      <c r="I1" s="73"/>
      <c r="J1" s="73"/>
    </row>
    <row r="2" spans="2:22" x14ac:dyDescent="0.2">
      <c r="B2" s="90" t="s">
        <v>213</v>
      </c>
      <c r="C2" s="90"/>
      <c r="D2" s="90"/>
      <c r="E2" s="91"/>
      <c r="F2" s="91"/>
      <c r="G2" s="91"/>
      <c r="H2" s="91"/>
      <c r="I2" s="91"/>
      <c r="J2" s="73"/>
    </row>
    <row r="3" spans="2:22" x14ac:dyDescent="0.2">
      <c r="B3" s="45" t="s">
        <v>214</v>
      </c>
      <c r="C3" s="148"/>
      <c r="D3" s="148"/>
      <c r="E3" s="147"/>
      <c r="F3" s="147"/>
      <c r="G3" s="147"/>
      <c r="H3" s="147"/>
      <c r="I3" s="147"/>
      <c r="J3" s="147"/>
      <c r="K3" s="147"/>
      <c r="L3" s="147"/>
      <c r="M3" s="147"/>
      <c r="N3" s="95"/>
    </row>
    <row r="4" spans="2:22" s="130" customFormat="1" ht="28.5" customHeight="1" x14ac:dyDescent="0.2">
      <c r="B4" s="149" t="s">
        <v>8</v>
      </c>
      <c r="C4" s="419">
        <v>2000</v>
      </c>
      <c r="D4" s="419">
        <v>2001</v>
      </c>
      <c r="E4" s="419">
        <v>2002</v>
      </c>
      <c r="F4" s="419">
        <v>2003</v>
      </c>
      <c r="G4" s="419">
        <v>2004</v>
      </c>
      <c r="H4" s="419">
        <v>2005</v>
      </c>
      <c r="I4" s="419">
        <v>2006</v>
      </c>
      <c r="J4" s="419">
        <v>2007</v>
      </c>
      <c r="K4" s="419">
        <v>2008</v>
      </c>
      <c r="L4" s="419">
        <v>2009</v>
      </c>
      <c r="M4" s="420">
        <v>2010</v>
      </c>
      <c r="N4" s="420">
        <v>2011</v>
      </c>
      <c r="O4" s="420">
        <v>2012</v>
      </c>
      <c r="P4" s="420">
        <v>2013</v>
      </c>
      <c r="Q4" s="420">
        <v>2014</v>
      </c>
      <c r="R4" s="420">
        <v>2015</v>
      </c>
      <c r="S4" s="420">
        <v>2016</v>
      </c>
      <c r="T4" s="420">
        <v>2017</v>
      </c>
      <c r="U4" s="420">
        <v>2018</v>
      </c>
      <c r="V4" s="136" t="s">
        <v>196</v>
      </c>
    </row>
    <row r="5" spans="2:22" x14ac:dyDescent="0.2">
      <c r="B5" s="508" t="s">
        <v>51</v>
      </c>
      <c r="C5" s="421">
        <v>55513.857099999994</v>
      </c>
      <c r="D5" s="421">
        <v>56856.365804000001</v>
      </c>
      <c r="E5" s="421">
        <v>51517.717711635152</v>
      </c>
      <c r="F5" s="421">
        <v>49246.326648872899</v>
      </c>
      <c r="G5" s="421">
        <v>46550.544000000002</v>
      </c>
      <c r="H5" s="421">
        <v>41404.272291999994</v>
      </c>
      <c r="I5" s="421">
        <v>34771.388400000003</v>
      </c>
      <c r="J5" s="421">
        <v>30162</v>
      </c>
      <c r="K5" s="421">
        <v>26668</v>
      </c>
      <c r="L5" s="421">
        <v>22564</v>
      </c>
      <c r="M5" s="421">
        <v>20051</v>
      </c>
      <c r="N5" s="421">
        <v>17781</v>
      </c>
      <c r="O5" s="421">
        <v>15376</v>
      </c>
      <c r="P5" s="421">
        <v>12712</v>
      </c>
      <c r="Q5" s="421">
        <v>11545</v>
      </c>
      <c r="R5" s="421">
        <v>9755</v>
      </c>
      <c r="S5" s="421">
        <v>8232</v>
      </c>
      <c r="T5" s="421">
        <v>6612</v>
      </c>
      <c r="U5" s="421">
        <v>5713</v>
      </c>
      <c r="V5" s="421">
        <v>4075</v>
      </c>
    </row>
    <row r="6" spans="2:22" x14ac:dyDescent="0.2">
      <c r="B6" s="525" t="s">
        <v>309</v>
      </c>
      <c r="C6" s="422">
        <v>33687</v>
      </c>
      <c r="D6" s="422">
        <v>32439.831999999999</v>
      </c>
      <c r="E6" s="422">
        <v>30417.046657999996</v>
      </c>
      <c r="F6" s="422">
        <v>28938.785923385996</v>
      </c>
      <c r="G6" s="422">
        <v>27737.186000000002</v>
      </c>
      <c r="H6" s="422">
        <v>26847.837399999993</v>
      </c>
      <c r="I6" s="422">
        <v>23775.680000000004</v>
      </c>
      <c r="J6" s="422">
        <v>23930</v>
      </c>
      <c r="K6" s="422">
        <v>20340</v>
      </c>
      <c r="L6" s="422">
        <v>17057</v>
      </c>
      <c r="M6" s="422">
        <v>14576</v>
      </c>
      <c r="N6" s="422">
        <v>12602</v>
      </c>
      <c r="O6" s="422">
        <v>10652</v>
      </c>
      <c r="P6" s="422">
        <v>8448</v>
      </c>
      <c r="Q6" s="422">
        <v>7338</v>
      </c>
      <c r="R6" s="422">
        <v>5965</v>
      </c>
      <c r="S6" s="422">
        <v>4721</v>
      </c>
      <c r="T6" s="422">
        <v>3559</v>
      </c>
      <c r="U6" s="422">
        <v>2800</v>
      </c>
      <c r="V6" s="422">
        <v>1717.4205999999999</v>
      </c>
    </row>
    <row r="7" spans="2:22" x14ac:dyDescent="0.2">
      <c r="B7" s="525" t="s">
        <v>310</v>
      </c>
      <c r="C7" s="422">
        <v>1091</v>
      </c>
      <c r="D7" s="422">
        <v>1136.7719999999999</v>
      </c>
      <c r="E7" s="422">
        <v>1156.284801</v>
      </c>
      <c r="F7" s="422">
        <v>1161.746524877</v>
      </c>
      <c r="G7" s="422">
        <v>1182.8309999999999</v>
      </c>
      <c r="H7" s="422">
        <v>1166.5230300000001</v>
      </c>
      <c r="I7" s="422">
        <v>1056.9170999999999</v>
      </c>
      <c r="J7" s="422">
        <v>1079</v>
      </c>
      <c r="K7" s="422">
        <v>1122</v>
      </c>
      <c r="L7" s="422">
        <v>970</v>
      </c>
      <c r="M7" s="422">
        <v>908</v>
      </c>
      <c r="N7" s="422">
        <v>870</v>
      </c>
      <c r="O7" s="422">
        <v>734</v>
      </c>
      <c r="P7" s="422">
        <v>665</v>
      </c>
      <c r="Q7" s="422">
        <v>598</v>
      </c>
      <c r="R7" s="422">
        <v>450</v>
      </c>
      <c r="S7" s="422">
        <v>391</v>
      </c>
      <c r="T7" s="422">
        <v>271</v>
      </c>
      <c r="U7" s="422">
        <v>236</v>
      </c>
      <c r="V7" s="422">
        <v>160.33430000000001</v>
      </c>
    </row>
    <row r="8" spans="2:22" x14ac:dyDescent="0.2">
      <c r="B8" s="525" t="s">
        <v>311</v>
      </c>
      <c r="C8" s="422">
        <v>2533</v>
      </c>
      <c r="D8" s="422">
        <v>3077.5320000000002</v>
      </c>
      <c r="E8" s="422">
        <v>3259.8922950000001</v>
      </c>
      <c r="F8" s="422">
        <v>3411.1881911433302</v>
      </c>
      <c r="G8" s="422">
        <v>3727.9720000000002</v>
      </c>
      <c r="H8" s="422">
        <v>3707.33</v>
      </c>
      <c r="I8" s="422">
        <v>3728.9823000000001</v>
      </c>
      <c r="J8" s="422">
        <v>3826.4717000000001</v>
      </c>
      <c r="K8" s="422">
        <v>3858.8710000000001</v>
      </c>
      <c r="L8" s="422">
        <v>3725.3883999999998</v>
      </c>
      <c r="M8" s="422">
        <v>3627.0967000000001</v>
      </c>
      <c r="N8" s="422">
        <v>3524.5700999999999</v>
      </c>
      <c r="O8" s="422">
        <v>3336.857</v>
      </c>
      <c r="P8" s="422">
        <v>2978.1931471688599</v>
      </c>
      <c r="Q8" s="422">
        <v>3094.7026999999998</v>
      </c>
      <c r="R8" s="422">
        <v>2897.1873000000001</v>
      </c>
      <c r="S8" s="422">
        <v>2720.1154999999999</v>
      </c>
      <c r="T8" s="422">
        <v>2384.6306</v>
      </c>
      <c r="U8" s="422">
        <v>2334</v>
      </c>
      <c r="V8" s="422">
        <v>1934.0565999999999</v>
      </c>
    </row>
    <row r="9" spans="2:22" x14ac:dyDescent="0.2">
      <c r="B9" s="526" t="s">
        <v>77</v>
      </c>
      <c r="C9" s="424">
        <v>1773</v>
      </c>
      <c r="D9" s="424">
        <v>2000.2298040000001</v>
      </c>
      <c r="E9" s="424">
        <v>2143.493957635153</v>
      </c>
      <c r="F9" s="424">
        <v>2512.6060094665731</v>
      </c>
      <c r="G9" s="424">
        <v>2190.5550000000003</v>
      </c>
      <c r="H9" s="424">
        <v>1687.581862</v>
      </c>
      <c r="I9" s="424">
        <v>1564.8089999999997</v>
      </c>
      <c r="J9" s="424">
        <v>1326.33401</v>
      </c>
      <c r="K9" s="424">
        <v>1347.7328</v>
      </c>
      <c r="L9" s="424">
        <v>811.41399999999999</v>
      </c>
      <c r="M9" s="424">
        <v>938.70119999999997</v>
      </c>
      <c r="N9" s="424">
        <v>784.05489999999998</v>
      </c>
      <c r="O9" s="424">
        <v>652.94399999999996</v>
      </c>
      <c r="P9" s="424">
        <v>620.71310608286501</v>
      </c>
      <c r="Q9" s="424">
        <v>514.59360000000004</v>
      </c>
      <c r="R9" s="424">
        <v>442.54349999999999</v>
      </c>
      <c r="S9" s="424">
        <v>399.82170000000002</v>
      </c>
      <c r="T9" s="424">
        <v>397.69400000000002</v>
      </c>
      <c r="U9" s="424">
        <v>344</v>
      </c>
      <c r="V9" s="424">
        <v>264</v>
      </c>
    </row>
    <row r="10" spans="2:22" x14ac:dyDescent="0.2">
      <c r="E10" s="55"/>
      <c r="F10" s="55"/>
      <c r="G10" s="55"/>
      <c r="H10" s="55"/>
      <c r="I10" s="55"/>
    </row>
    <row r="11" spans="2:22" x14ac:dyDescent="0.2"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60"/>
  <dimension ref="B1:W13"/>
  <sheetViews>
    <sheetView showGridLines="0" zoomScaleNormal="100" workbookViewId="0"/>
  </sheetViews>
  <sheetFormatPr defaultColWidth="9.140625" defaultRowHeight="12.75" outlineLevelCol="1" x14ac:dyDescent="0.2"/>
  <cols>
    <col min="1" max="1" width="1.42578125" style="22" customWidth="1"/>
    <col min="2" max="2" width="25.5703125" style="22" customWidth="1"/>
    <col min="3" max="10" width="7.7109375" style="22" hidden="1" customWidth="1" outlineLevel="1"/>
    <col min="11" max="11" width="7.7109375" style="22" customWidth="1" collapsed="1"/>
    <col min="12" max="22" width="7.7109375" style="22" customWidth="1"/>
    <col min="23" max="23" width="12.7109375" style="22" customWidth="1"/>
    <col min="24" max="16384" width="9.140625" style="22"/>
  </cols>
  <sheetData>
    <row r="1" spans="2:23" x14ac:dyDescent="0.2">
      <c r="B1" s="98"/>
      <c r="C1" s="98"/>
      <c r="D1" s="98"/>
      <c r="E1" s="94"/>
      <c r="F1" s="92"/>
      <c r="G1" s="92"/>
      <c r="H1" s="92"/>
      <c r="I1" s="92"/>
    </row>
    <row r="2" spans="2:23" x14ac:dyDescent="0.2">
      <c r="B2" s="90" t="s">
        <v>215</v>
      </c>
      <c r="C2" s="90"/>
      <c r="D2" s="90"/>
      <c r="E2" s="91"/>
      <c r="F2" s="91"/>
      <c r="G2" s="91"/>
      <c r="H2" s="91"/>
      <c r="I2" s="91"/>
    </row>
    <row r="3" spans="2:23" x14ac:dyDescent="0.2">
      <c r="B3" s="35" t="s">
        <v>216</v>
      </c>
      <c r="C3" s="35"/>
      <c r="D3" s="416"/>
      <c r="E3" s="36"/>
      <c r="F3" s="36"/>
      <c r="G3" s="36"/>
      <c r="H3" s="36"/>
      <c r="I3" s="36"/>
    </row>
    <row r="4" spans="2:23" ht="24.75" customHeight="1" x14ac:dyDescent="0.2">
      <c r="B4" s="97" t="s">
        <v>8</v>
      </c>
      <c r="C4" s="425">
        <v>1999</v>
      </c>
      <c r="D4" s="425">
        <v>2000</v>
      </c>
      <c r="E4" s="425">
        <v>2001</v>
      </c>
      <c r="F4" s="425">
        <v>2002</v>
      </c>
      <c r="G4" s="425">
        <v>2003</v>
      </c>
      <c r="H4" s="425">
        <v>2004</v>
      </c>
      <c r="I4" s="425">
        <v>2005</v>
      </c>
      <c r="J4" s="425">
        <v>2006</v>
      </c>
      <c r="K4" s="425">
        <v>2007</v>
      </c>
      <c r="L4" s="425">
        <v>2008</v>
      </c>
      <c r="M4" s="425">
        <v>2009</v>
      </c>
      <c r="N4" s="425">
        <v>2010</v>
      </c>
      <c r="O4" s="425">
        <v>2011</v>
      </c>
      <c r="P4" s="425">
        <v>2012</v>
      </c>
      <c r="Q4" s="425">
        <v>2013</v>
      </c>
      <c r="R4" s="425">
        <v>2014</v>
      </c>
      <c r="S4" s="425">
        <v>2015</v>
      </c>
      <c r="T4" s="425">
        <v>2016</v>
      </c>
      <c r="U4" s="425">
        <v>2017</v>
      </c>
      <c r="V4" s="425">
        <v>2018</v>
      </c>
      <c r="W4" s="136" t="s">
        <v>196</v>
      </c>
    </row>
    <row r="5" spans="2:23" x14ac:dyDescent="0.2">
      <c r="B5" s="96" t="s">
        <v>48</v>
      </c>
      <c r="C5" s="421">
        <v>3988</v>
      </c>
      <c r="D5" s="421">
        <v>5021</v>
      </c>
      <c r="E5" s="421">
        <v>5528.683</v>
      </c>
      <c r="F5" s="421">
        <v>6282.737839054329</v>
      </c>
      <c r="G5" s="421">
        <v>6738.6269999999995</v>
      </c>
      <c r="H5" s="421">
        <v>7618.8279999999995</v>
      </c>
      <c r="I5" s="421">
        <v>9923.6239999999998</v>
      </c>
      <c r="J5" s="421">
        <v>12641.987999999999</v>
      </c>
      <c r="K5" s="421">
        <v>15631</v>
      </c>
      <c r="L5" s="421">
        <v>18078</v>
      </c>
      <c r="M5" s="421">
        <v>19897</v>
      </c>
      <c r="N5" s="421">
        <v>22229</v>
      </c>
      <c r="O5" s="421">
        <v>23302</v>
      </c>
      <c r="P5" s="421">
        <v>24479</v>
      </c>
      <c r="Q5" s="421">
        <v>25519</v>
      </c>
      <c r="R5" s="421">
        <v>26637</v>
      </c>
      <c r="S5" s="421">
        <v>29675</v>
      </c>
      <c r="T5" s="421">
        <v>31663</v>
      </c>
      <c r="U5" s="421">
        <v>32922</v>
      </c>
      <c r="V5" s="421">
        <v>34605</v>
      </c>
      <c r="W5" s="422">
        <v>10094</v>
      </c>
    </row>
    <row r="6" spans="2:23" x14ac:dyDescent="0.2">
      <c r="B6" s="93" t="s">
        <v>35</v>
      </c>
      <c r="C6" s="423" t="s">
        <v>123</v>
      </c>
      <c r="D6" s="423" t="s">
        <v>123</v>
      </c>
      <c r="E6" s="422">
        <v>2732.6860000000001</v>
      </c>
      <c r="F6" s="422">
        <v>3290.8922927009698</v>
      </c>
      <c r="G6" s="422">
        <v>4058.569</v>
      </c>
      <c r="H6" s="422">
        <v>4584.9143999999997</v>
      </c>
      <c r="I6" s="422">
        <v>6737.7479999999996</v>
      </c>
      <c r="J6" s="422">
        <v>9127.3529999999992</v>
      </c>
      <c r="K6" s="422">
        <v>11506</v>
      </c>
      <c r="L6" s="422">
        <v>13266</v>
      </c>
      <c r="M6" s="422">
        <v>14517</v>
      </c>
      <c r="N6" s="422">
        <v>16227</v>
      </c>
      <c r="O6" s="422">
        <v>16710</v>
      </c>
      <c r="P6" s="422">
        <v>17378</v>
      </c>
      <c r="Q6" s="422">
        <v>18246</v>
      </c>
      <c r="R6" s="422">
        <v>19299</v>
      </c>
      <c r="S6" s="422">
        <v>21947</v>
      </c>
      <c r="T6" s="422">
        <v>23735</v>
      </c>
      <c r="U6" s="422">
        <v>24677</v>
      </c>
      <c r="V6" s="422">
        <v>26042</v>
      </c>
      <c r="W6" s="422">
        <v>6369</v>
      </c>
    </row>
    <row r="7" spans="2:23" x14ac:dyDescent="0.2">
      <c r="B7" s="93" t="s">
        <v>36</v>
      </c>
      <c r="C7" s="423" t="s">
        <v>123</v>
      </c>
      <c r="D7" s="423" t="s">
        <v>123</v>
      </c>
      <c r="E7" s="422">
        <v>2573.0990000000002</v>
      </c>
      <c r="F7" s="422">
        <v>2784.8195463533598</v>
      </c>
      <c r="G7" s="422">
        <v>2468.0720000000001</v>
      </c>
      <c r="H7" s="422">
        <v>2817.1368000000002</v>
      </c>
      <c r="I7" s="422">
        <v>2965.2379999999998</v>
      </c>
      <c r="J7" s="422">
        <v>3165.627</v>
      </c>
      <c r="K7" s="422">
        <v>3614</v>
      </c>
      <c r="L7" s="422">
        <v>4241</v>
      </c>
      <c r="M7" s="422">
        <v>4687</v>
      </c>
      <c r="N7" s="422">
        <v>5261</v>
      </c>
      <c r="O7" s="422">
        <v>5785</v>
      </c>
      <c r="P7" s="422">
        <v>6287</v>
      </c>
      <c r="Q7" s="422">
        <v>6412</v>
      </c>
      <c r="R7" s="422">
        <v>6480</v>
      </c>
      <c r="S7" s="422">
        <v>7002</v>
      </c>
      <c r="T7" s="422">
        <v>7214</v>
      </c>
      <c r="U7" s="422">
        <v>7601</v>
      </c>
      <c r="V7" s="422">
        <v>7806</v>
      </c>
      <c r="W7" s="422">
        <v>3506</v>
      </c>
    </row>
    <row r="8" spans="2:23" s="36" customFormat="1" x14ac:dyDescent="0.2">
      <c r="B8" s="93" t="s">
        <v>10</v>
      </c>
      <c r="C8" s="423" t="s">
        <v>123</v>
      </c>
      <c r="D8" s="423" t="s">
        <v>123</v>
      </c>
      <c r="E8" s="422">
        <v>222.898</v>
      </c>
      <c r="F8" s="422">
        <v>207.02600000000001</v>
      </c>
      <c r="G8" s="422">
        <v>211.98599999999999</v>
      </c>
      <c r="H8" s="422">
        <v>216.77680000000001</v>
      </c>
      <c r="I8" s="422">
        <v>220.63800000000001</v>
      </c>
      <c r="J8" s="422">
        <v>349.00799999999998</v>
      </c>
      <c r="K8" s="422">
        <v>512</v>
      </c>
      <c r="L8" s="422">
        <v>570</v>
      </c>
      <c r="M8" s="422">
        <v>692</v>
      </c>
      <c r="N8" s="422">
        <v>741</v>
      </c>
      <c r="O8" s="422">
        <v>806</v>
      </c>
      <c r="P8" s="422">
        <v>814</v>
      </c>
      <c r="Q8" s="422">
        <v>861</v>
      </c>
      <c r="R8" s="422">
        <v>858</v>
      </c>
      <c r="S8" s="422">
        <v>726</v>
      </c>
      <c r="T8" s="422">
        <v>713</v>
      </c>
      <c r="U8" s="422">
        <v>643</v>
      </c>
      <c r="V8" s="422">
        <v>757</v>
      </c>
      <c r="W8" s="424">
        <v>220</v>
      </c>
    </row>
    <row r="9" spans="2:23" ht="15" customHeight="1" x14ac:dyDescent="0.2">
      <c r="B9" s="125" t="s">
        <v>42</v>
      </c>
      <c r="C9" s="426" t="s">
        <v>123</v>
      </c>
      <c r="D9" s="427">
        <v>788</v>
      </c>
      <c r="E9" s="427">
        <v>770.24617386939451</v>
      </c>
      <c r="F9" s="427">
        <v>790.42883705545228</v>
      </c>
      <c r="G9" s="427">
        <v>765.64292000718979</v>
      </c>
      <c r="H9" s="427">
        <v>867.29999171270958</v>
      </c>
      <c r="I9" s="427">
        <v>1090.0882681999954</v>
      </c>
      <c r="J9" s="427">
        <v>1315.960665209275</v>
      </c>
      <c r="K9" s="427">
        <v>1545.0232282297122</v>
      </c>
      <c r="L9" s="427">
        <v>1659.7502754315094</v>
      </c>
      <c r="M9" s="427">
        <v>1693.3617021276598</v>
      </c>
      <c r="N9" s="427">
        <v>1751.4182161991805</v>
      </c>
      <c r="O9" s="427">
        <v>1739.6043299738708</v>
      </c>
      <c r="P9" s="427">
        <v>1755.0186406653283</v>
      </c>
      <c r="Q9" s="427">
        <v>1769.2041042706601</v>
      </c>
      <c r="R9" s="427">
        <v>1833.7463857909954</v>
      </c>
      <c r="S9" s="427">
        <v>2005.3385592647658</v>
      </c>
      <c r="T9" s="427">
        <v>2158.2032581282806</v>
      </c>
      <c r="U9" s="427">
        <v>2289.2705653292537</v>
      </c>
      <c r="V9" s="427">
        <v>2417.0566459453794</v>
      </c>
      <c r="W9" s="427">
        <v>2699.6523134527947</v>
      </c>
    </row>
    <row r="11" spans="2:23" x14ac:dyDescent="0.2">
      <c r="E11" s="103"/>
      <c r="F11" s="103"/>
      <c r="G11" s="103"/>
      <c r="H11" s="103"/>
      <c r="I11" s="103"/>
      <c r="J11" s="103"/>
    </row>
    <row r="12" spans="2:23" x14ac:dyDescent="0.2">
      <c r="J12" s="103"/>
    </row>
    <row r="13" spans="2:23" x14ac:dyDescent="0.2">
      <c r="J13" s="103"/>
    </row>
  </sheetData>
  <phoneticPr fontId="0" type="noConversion"/>
  <pageMargins left="0.75" right="0.75" top="1" bottom="1" header="0.5" footer="0.5"/>
  <pageSetup paperSize="9" scale="9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Date xmlns="e20e9a12-134d-4c18-96b1-e8de632d2a05">2011-06-15T22:00:00+00:00</PublishDate>
    <TitleSV xmlns="e20e9a12-134d-4c18-96b1-e8de632d2a05">Televerksamhet 2010</TitleSV>
    <AuthorEmail xmlns="e20e9a12-134d-4c18-96b1-e8de632d2a05">andreas.holmstrom@trafa.se</AuthorEmail>
    <AuthorName xmlns="e20e9a12-134d-4c18-96b1-e8de632d2a05">Andreas Holmström</AuthorName>
    <AuthorTelephone xmlns="e20e9a12-134d-4c18-96b1-e8de632d2a05">010-414 42 13</AuthorTelephone>
    <Year xmlns="e20e9a12-134d-4c18-96b1-e8de632d2a05">2010</Year>
    <ISSN xmlns="e20e9a12-134d-4c18-96b1-e8de632d2a05" xsi:nil="true"/>
    <DescriptionSV xmlns="3a871e63-8b15-4b36-98e5-e082fe448004" xsi:nil="true"/>
    <DescriptionEN xmlns="3a871e63-8b15-4b36-98e5-e082fe448004" xsi:nil="true"/>
    <Producer xmlns="e20e9a12-134d-4c18-96b1-e8de632d2a05">Statistiska centralbyrån</Producer>
    <OfficialStatistics xmlns="e20e9a12-134d-4c18-96b1-e8de632d2a05">true</OfficialStatistics>
    <Tags xmlns="e20e9a12-134d-4c18-96b1-e8de632d2a05" xsi:nil="true"/>
    <TrafficArea xmlns="e20e9a12-134d-4c18-96b1-e8de632d2a05" xsi:nil="true"/>
    <RelatedDocuments xmlns="3a871e63-8b15-4b36-98e5-e082fe448004"/>
    <TitleEN xmlns="e20e9a12-134d-4c18-96b1-e8de632d2a05">Tele Communications</TitleEN>
    <ShowOnWeb xmlns="3a871e63-8b15-4b36-98e5-e082fe448004">true</ShowOnWeb>
    <DocumentType xmlns="e20e9a12-134d-4c18-96b1-e8de632d2a05">
      <Value>5</Value>
    </DocumentType>
    <StatisticsArea xmlns="e20e9a12-134d-4c18-96b1-e8de632d2a05">9</StatisticsArea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17958D887868449E05588653592336" ma:contentTypeVersion="29" ma:contentTypeDescription="Skapa ett nytt dokument." ma:contentTypeScope="" ma:versionID="39503e1b84b7a9427a4b35649ce07859">
  <xsd:schema xmlns:xsd="http://www.w3.org/2001/XMLSchema" xmlns:p="http://schemas.microsoft.com/office/2006/metadata/properties" xmlns:ns2="e20e9a12-134d-4c18-96b1-e8de632d2a05" xmlns:ns3="3a871e63-8b15-4b36-98e5-e082fe448004" targetNamespace="http://schemas.microsoft.com/office/2006/metadata/properties" ma:root="true" ma:fieldsID="07ce1e632136cae6e34fca9a90716456" ns2:_="" ns3:_="">
    <xsd:import namespace="e20e9a12-134d-4c18-96b1-e8de632d2a05"/>
    <xsd:import namespace="3a871e63-8b15-4b36-98e5-e082fe448004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PublishDate"/>
                <xsd:element ref="ns2:ISSN" minOccurs="0"/>
                <xsd:element ref="ns2:AuthorName" minOccurs="0"/>
                <xsd:element ref="ns2:AuthorTelephone" minOccurs="0"/>
                <xsd:element ref="ns2:AuthorEmail" minOccurs="0"/>
                <xsd:element ref="ns2:Producer" minOccurs="0"/>
                <xsd:element ref="ns3:RelatedDocuments" minOccurs="0"/>
                <xsd:element ref="ns2:OfficialStatistics" minOccurs="0"/>
                <xsd:element ref="ns2:Tags" minOccurs="0"/>
                <xsd:element ref="ns2:DocumentType" minOccurs="0"/>
                <xsd:element ref="ns2:StatisticsArea" minOccurs="0"/>
                <xsd:element ref="ns2:TrafficArea" minOccurs="0"/>
                <xsd:element ref="ns2:TitleSV" minOccurs="0"/>
                <xsd:element ref="ns2:TitleEN" minOccurs="0"/>
                <xsd:element ref="ns3:ShowOnWeb" minOccurs="0"/>
                <xsd:element ref="ns3:DescriptionSV" minOccurs="0"/>
                <xsd:element ref="ns3:DescriptionE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20e9a12-134d-4c18-96b1-e8de632d2a05" elementFormDefault="qualified">
    <xsd:import namespace="http://schemas.microsoft.com/office/2006/documentManagement/types"/>
    <xsd:element name="Year" ma:index="2" nillable="true" ma:displayName="År" ma:decimals="0" ma:default="" ma:internalName="Year" ma:percentage="FALSE">
      <xsd:simpleType>
        <xsd:restriction base="dms:Number">
          <xsd:minInclusive value="0"/>
        </xsd:restriction>
      </xsd:simpleType>
    </xsd:element>
    <xsd:element name="PublishDate" ma:index="3" ma:displayName="Publiceringsdatum" ma:default="" ma:format="DateOnly" ma:internalName="PublishDate">
      <xsd:simpleType>
        <xsd:restriction base="dms:DateTime"/>
      </xsd:simpleType>
    </xsd:element>
    <xsd:element name="ISSN" ma:index="4" nillable="true" ma:displayName="Diarienummer" ma:default="" ma:internalName="ISSN">
      <xsd:simpleType>
        <xsd:restriction base="dms:Text">
          <xsd:maxLength value="255"/>
        </xsd:restriction>
      </xsd:simpleType>
    </xsd:element>
    <xsd:element name="AuthorName" ma:index="5" nillable="true" ma:displayName="Projektledarens namn" ma:default="" ma:internalName="AuthorName">
      <xsd:simpleType>
        <xsd:restriction base="dms:Text">
          <xsd:maxLength value="255"/>
        </xsd:restriction>
      </xsd:simpleType>
    </xsd:element>
    <xsd:element name="AuthorTelephone" ma:index="6" nillable="true" ma:displayName="Projektledarens telefonnummer" ma:default="" ma:internalName="AuthorTelephone">
      <xsd:simpleType>
        <xsd:restriction base="dms:Text">
          <xsd:maxLength value="255"/>
        </xsd:restriction>
      </xsd:simpleType>
    </xsd:element>
    <xsd:element name="AuthorEmail" ma:index="7" nillable="true" ma:displayName="Projektledarens e-postadress" ma:default="" ma:internalName="AuthorEmail">
      <xsd:simpleType>
        <xsd:restriction base="dms:Text">
          <xsd:maxLength value="255"/>
        </xsd:restriction>
      </xsd:simpleType>
    </xsd:element>
    <xsd:element name="Producer" ma:index="8" nillable="true" ma:displayName="Producent" ma:default="" ma:internalName="Producer">
      <xsd:simpleType>
        <xsd:restriction base="dms:Text">
          <xsd:maxLength value="255"/>
        </xsd:restriction>
      </xsd:simpleType>
    </xsd:element>
    <xsd:element name="OfficialStatistics" ma:index="10" nillable="true" ma:displayName="Officiell statistik" ma:default="0" ma:internalName="OfficialStatistics">
      <xsd:simpleType>
        <xsd:restriction base="dms:Boolean"/>
      </xsd:simpleType>
    </xsd:element>
    <xsd:element name="Tags" ma:index="11" nillable="true" ma:displayName="Taggar" ma:default="" ma:description="Kommaseparerad lista med taggord/nyckelord." ma:internalName="Tags">
      <xsd:simpleType>
        <xsd:restriction base="dms:Note"/>
      </xsd:simpleType>
    </xsd:element>
    <xsd:element name="DocumentType" ma:index="12" nillable="true" ma:displayName="Dokumenttyp" ma:list="{27b568ba-3b91-422a-b574-be838edd1b92}" ma:internalName="DocumentType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tisticsArea" ma:index="13" nillable="true" ma:displayName="Statistikområde" ma:list="{2281a830-06d7-4700-9f0c-297b70d416a7}" ma:internalName="StatisticsArea" ma:readOnly="false" ma:showField="Title">
      <xsd:simpleType>
        <xsd:restriction base="dms:Lookup"/>
      </xsd:simpleType>
    </xsd:element>
    <xsd:element name="TrafficArea" ma:index="14" nillable="true" ma:displayName="Trafikområde" ma:list="{99fb2d7b-9aaa-4e28-a419-b237f170687f}" ma:internalName="TrafficArea" ma:readOnly="false" ma:showField="Title">
      <xsd:simpleType>
        <xsd:restriction base="dms:Lookup"/>
      </xsd:simpleType>
    </xsd:element>
    <xsd:element name="TitleSV" ma:index="15" nillable="true" ma:displayName="Svensk titel" ma:default="" ma:internalName="TitleSV">
      <xsd:simpleType>
        <xsd:restriction base="dms:Text">
          <xsd:maxLength value="255"/>
        </xsd:restriction>
      </xsd:simpleType>
    </xsd:element>
    <xsd:element name="TitleEN" ma:index="16" nillable="true" ma:displayName="Engelsk titel" ma:default="" ma:internalName="TitleEN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3a871e63-8b15-4b36-98e5-e082fe448004" elementFormDefault="qualified">
    <xsd:import namespace="http://schemas.microsoft.com/office/2006/documentManagement/types"/>
    <xsd:element name="RelatedDocuments" ma:index="9" nillable="true" ma:displayName="Relaterade Dokument" ma:list="{3a871e63-8b15-4b36-98e5-e082fe448004}" ma:internalName="RelatedDocument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owOnWeb" ma:index="23" nillable="true" ma:displayName="Visa på webb" ma:default="1" ma:internalName="ShowOnWeb">
      <xsd:simpleType>
        <xsd:restriction base="dms:Boolean"/>
      </xsd:simpleType>
    </xsd:element>
    <xsd:element name="DescriptionSV" ma:index="24" nillable="true" ma:displayName="Svensk beskrivning" ma:default="" ma:description="Svensk beskrivning av dokumentet." ma:internalName="DescriptionSV">
      <xsd:simpleType>
        <xsd:restriction base="dms:Note"/>
      </xsd:simpleType>
    </xsd:element>
    <xsd:element name="DescriptionEN" ma:index="25" nillable="true" ma:displayName="Engelsk beskrivning" ma:default="" ma:description="Engelsk beskrivning av dokumentet." ma:internalName="DescriptionEN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Innehållstyp" ma:readOnly="true"/>
        <xsd:element ref="dc:title" minOccurs="0" maxOccurs="1" ma:index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37841FD3-D3A3-43E4-B031-F7E4F2868C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EB026D-4F5F-4067-B68A-42C62AF67FC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2FB79B8-FB41-43CE-B719-6CAEC4B3F051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e20e9a12-134d-4c18-96b1-e8de632d2a05"/>
    <ds:schemaRef ds:uri="http://purl.org/dc/dcmitype/"/>
    <ds:schemaRef ds:uri="http://schemas.microsoft.com/office/2006/documentManagement/types"/>
    <ds:schemaRef ds:uri="http://purl.org/dc/elements/1.1/"/>
    <ds:schemaRef ds:uri="3a871e63-8b15-4b36-98e5-e082fe448004"/>
    <ds:schemaRef ds:uri="http://purl.org/dc/terms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E53C98EA-ECF7-4BA4-98A2-0151C3885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0e9a12-134d-4c18-96b1-e8de632d2a05"/>
    <ds:schemaRef ds:uri="3a871e63-8b15-4b36-98e5-e082fe44800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27</vt:i4>
      </vt:variant>
      <vt:variant>
        <vt:lpstr>Namngivna områden</vt:lpstr>
      </vt:variant>
      <vt:variant>
        <vt:i4>26</vt:i4>
      </vt:variant>
    </vt:vector>
  </HeadingPairs>
  <TitlesOfParts>
    <vt:vector size="53" baseType="lpstr">
      <vt:lpstr>Titel</vt:lpstr>
      <vt:lpstr>Förord</vt:lpstr>
      <vt:lpstr>Innehåll_Content</vt:lpstr>
      <vt:lpstr>Teckenförklaring</vt:lpstr>
      <vt:lpstr>Tabell 2.1</vt:lpstr>
      <vt:lpstr>Tabell 2.2</vt:lpstr>
      <vt:lpstr>Tabell 2.3 </vt:lpstr>
      <vt:lpstr>Tabell 2.4</vt:lpstr>
      <vt:lpstr>Tabell 2.5</vt:lpstr>
      <vt:lpstr>Tabell 2.6</vt:lpstr>
      <vt:lpstr>Tabell 2.7</vt:lpstr>
      <vt:lpstr>Tabell 2.8</vt:lpstr>
      <vt:lpstr>Tabell 2.9</vt:lpstr>
      <vt:lpstr>Tabell 2.10</vt:lpstr>
      <vt:lpstr>Tabell 2.11</vt:lpstr>
      <vt:lpstr>Tabell 3.1 </vt:lpstr>
      <vt:lpstr>Tabell 4.1</vt:lpstr>
      <vt:lpstr>Tabell 4.2</vt:lpstr>
      <vt:lpstr>Tabell 4.3</vt:lpstr>
      <vt:lpstr>Tabell 4.4</vt:lpstr>
      <vt:lpstr>Tabell 5.3</vt:lpstr>
      <vt:lpstr>Tabell 6.1</vt:lpstr>
      <vt:lpstr>Tabell 6.3</vt:lpstr>
      <vt:lpstr>Tabell 6.4 </vt:lpstr>
      <vt:lpstr>Tabell 7.1</vt:lpstr>
      <vt:lpstr>Tabell 7.2</vt:lpstr>
      <vt:lpstr>Tabell 7.3</vt:lpstr>
      <vt:lpstr>Förord!Utskriftsområde</vt:lpstr>
      <vt:lpstr>Innehåll_Content!Utskriftsområde</vt:lpstr>
      <vt:lpstr>'Tabell 2.1'!Utskriftsområde</vt:lpstr>
      <vt:lpstr>'Tabell 2.10'!Utskriftsområde</vt:lpstr>
      <vt:lpstr>'Tabell 2.11'!Utskriftsområde</vt:lpstr>
      <vt:lpstr>'Tabell 2.2'!Utskriftsområde</vt:lpstr>
      <vt:lpstr>'Tabell 2.3 '!Utskriftsområde</vt:lpstr>
      <vt:lpstr>'Tabell 2.4'!Utskriftsområde</vt:lpstr>
      <vt:lpstr>'Tabell 2.5'!Utskriftsområde</vt:lpstr>
      <vt:lpstr>'Tabell 2.6'!Utskriftsområde</vt:lpstr>
      <vt:lpstr>'Tabell 2.7'!Utskriftsområde</vt:lpstr>
      <vt:lpstr>'Tabell 2.8'!Utskriftsområde</vt:lpstr>
      <vt:lpstr>'Tabell 2.9'!Utskriftsområde</vt:lpstr>
      <vt:lpstr>'Tabell 3.1 '!Utskriftsområde</vt:lpstr>
      <vt:lpstr>'Tabell 4.1'!Utskriftsområde</vt:lpstr>
      <vt:lpstr>'Tabell 4.2'!Utskriftsområde</vt:lpstr>
      <vt:lpstr>'Tabell 4.3'!Utskriftsområde</vt:lpstr>
      <vt:lpstr>'Tabell 4.4'!Utskriftsområde</vt:lpstr>
      <vt:lpstr>'Tabell 5.3'!Utskriftsområde</vt:lpstr>
      <vt:lpstr>'Tabell 6.1'!Utskriftsområde</vt:lpstr>
      <vt:lpstr>'Tabell 6.3'!Utskriftsområde</vt:lpstr>
      <vt:lpstr>'Tabell 6.4 '!Utskriftsområde</vt:lpstr>
      <vt:lpstr>'Tabell 7.1'!Utskriftsområde</vt:lpstr>
      <vt:lpstr>'Tabell 7.2'!Utskriftsområde</vt:lpstr>
      <vt:lpstr>'Tabell 7.3'!Utskriftsområde</vt:lpstr>
      <vt:lpstr>Teckenförklaring!Utskriftsområde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Televerksamhet 2010</dc:title>
  <dc:creator>Staffan tellander</dc:creator>
  <cp:lastModifiedBy>Johan Landin</cp:lastModifiedBy>
  <cp:lastPrinted>2019-09-19T04:43:08Z</cp:lastPrinted>
  <dcterms:created xsi:type="dcterms:W3CDTF">2000-10-23T12:19:58Z</dcterms:created>
  <dcterms:modified xsi:type="dcterms:W3CDTF">2019-09-25T13:01:42Z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</Properties>
</file>