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Information\Publikationer\Statistik\Sjöfart\2014\2014_11\"/>
    </mc:Choice>
  </mc:AlternateContent>
  <bookViews>
    <workbookView xWindow="25230" yWindow="-45" windowWidth="24525" windowHeight="12765" tabRatio="679"/>
  </bookViews>
  <sheets>
    <sheet name="Titel" sheetId="9" r:id="rId1"/>
    <sheet name="Innehåll Contents" sheetId="2" r:id="rId2"/>
    <sheet name="Tabell 1-12 Sjötransport" sheetId="1" r:id="rId3"/>
    <sheet name="Tabell 1-12 Hamnar" sheetId="5" r:id="rId4"/>
    <sheet name="Diagram" sheetId="7" r:id="rId5"/>
    <sheet name="EU" sheetId="4" r:id="rId6"/>
    <sheet name="Underlag till diagram" sheetId="8" state="hidden" r:id="rId7"/>
  </sheets>
  <definedNames>
    <definedName name="Tabell_1" localSheetId="3">'Tabell 1-12 Hamnar'!#REF!</definedName>
    <definedName name="Tabell_1">'Tabell 1-12 Sjötransport'!#REF!</definedName>
    <definedName name="tabell_10" localSheetId="3">'Tabell 1-12 Hamnar'!#REF!</definedName>
    <definedName name="tabell_10">'Tabell 1-12 Sjötransport'!#REF!</definedName>
    <definedName name="Tabell_10B" localSheetId="3">'Tabell 1-12 Hamnar'!#REF!</definedName>
    <definedName name="Tabell_10B">'Tabell 1-12 Sjötransport'!#REF!</definedName>
    <definedName name="tabell_11" localSheetId="3">'Tabell 1-12 Hamnar'!#REF!</definedName>
    <definedName name="tabell_11">'Tabell 1-12 Sjötransport'!#REF!</definedName>
    <definedName name="tabell_12a" localSheetId="3">'Tabell 1-12 Hamnar'!#REF!</definedName>
    <definedName name="tabell_12a">'Tabell 1-12 Sjötransport'!#REF!</definedName>
    <definedName name="Tabell_12b" localSheetId="3">'Tabell 1-12 Hamnar'!#REF!</definedName>
    <definedName name="Tabell_12b">'Tabell 1-12 Sjötransport'!#REF!</definedName>
    <definedName name="Tabell_2" localSheetId="3">'Tabell 1-12 Hamnar'!#REF!</definedName>
    <definedName name="Tabell_2">'Tabell 1-12 Sjötransport'!#REF!</definedName>
    <definedName name="tabell_3a" localSheetId="3">'Tabell 1-12 Hamnar'!#REF!</definedName>
    <definedName name="tabell_3a">'Tabell 1-12 Sjötransport'!#REF!</definedName>
    <definedName name="Tabell_3b" localSheetId="3">'Tabell 1-12 Hamnar'!#REF!</definedName>
    <definedName name="Tabell_3b">'Tabell 1-12 Sjötransport'!#REF!</definedName>
    <definedName name="tabell_4b" localSheetId="3">'Tabell 1-12 Hamnar'!#REF!</definedName>
    <definedName name="tabell_4b">'Tabell 1-12 Sjötransport'!#REF!</definedName>
    <definedName name="Tabell_5a" localSheetId="3">'Tabell 1-12 Hamnar'!#REF!</definedName>
    <definedName name="Tabell_5a">'Tabell 1-12 Sjötransport'!#REF!</definedName>
    <definedName name="tabell_5b" localSheetId="3">'Tabell 1-12 Hamnar'!#REF!</definedName>
    <definedName name="tabell_5b">'Tabell 1-12 Sjötransport'!#REF!</definedName>
    <definedName name="tabell_6" localSheetId="3">'Tabell 1-12 Hamnar'!#REF!</definedName>
    <definedName name="tabell_6">'Tabell 1-12 Sjötransport'!#REF!</definedName>
    <definedName name="tabell_7a" localSheetId="3">'Tabell 1-12 Hamnar'!#REF!</definedName>
    <definedName name="tabell_7a">'Tabell 1-12 Sjötransport'!#REF!</definedName>
    <definedName name="tabell_8" localSheetId="3">'Tabell 1-12 Hamnar'!#REF!</definedName>
    <definedName name="tabell_8">'Tabell 1-12 Sjötransport'!#REF!</definedName>
    <definedName name="tabell_9" localSheetId="3">'Tabell 1-12 Hamnar'!#REF!</definedName>
    <definedName name="tabell_9">'Tabell 1-12 Sjötransport'!#REF!</definedName>
    <definedName name="tabell3_b" localSheetId="3">'Tabell 1-12 Hamnar'!#REF!</definedName>
    <definedName name="tabell3_b">'Tabell 1-12 Sjötransport'!#REF!</definedName>
    <definedName name="tabell4a" localSheetId="3">'Tabell 1-12 Hamnar'!#REF!</definedName>
    <definedName name="tabell4a">'Tabell 1-12 Sjötransport'!#REF!</definedName>
    <definedName name="tabell7b" localSheetId="3">'Tabell 1-12 Hamnar'!#REF!</definedName>
    <definedName name="tabell7b">'Tabell 1-12 Sjötransport'!#REF!</definedName>
    <definedName name="_xlnm.Print_Area" localSheetId="1">'Innehåll Contents'!$A$1:$G$41</definedName>
    <definedName name="_xlnm.Print_Area" localSheetId="0">Titel!$A$1:$N$25</definedName>
  </definedNames>
  <calcPr calcId="152511"/>
</workbook>
</file>

<file path=xl/calcChain.xml><?xml version="1.0" encoding="utf-8"?>
<calcChain xmlns="http://schemas.openxmlformats.org/spreadsheetml/2006/main">
  <c r="N67" i="8" l="1"/>
  <c r="K69" i="8"/>
  <c r="L69" i="8"/>
  <c r="O69" i="8"/>
  <c r="J67" i="8"/>
  <c r="B69" i="8"/>
  <c r="J69" i="8" s="1"/>
  <c r="C69" i="8"/>
  <c r="D69" i="8"/>
  <c r="E69" i="8"/>
  <c r="M69" i="8" s="1"/>
  <c r="F69" i="8"/>
  <c r="N69" i="8" s="1"/>
  <c r="G69" i="8"/>
  <c r="B70" i="8"/>
  <c r="J70" i="8" s="1"/>
  <c r="C70" i="8"/>
  <c r="K70" i="8" s="1"/>
  <c r="D70" i="8"/>
  <c r="L70" i="8" s="1"/>
  <c r="E70" i="8"/>
  <c r="M70" i="8" s="1"/>
  <c r="F70" i="8"/>
  <c r="N70" i="8" s="1"/>
  <c r="G70" i="8"/>
  <c r="O70" i="8" s="1"/>
  <c r="B68" i="8"/>
  <c r="J68" i="8" s="1"/>
  <c r="C68" i="8"/>
  <c r="K68" i="8" s="1"/>
  <c r="D68" i="8"/>
  <c r="L68" i="8" s="1"/>
  <c r="E68" i="8"/>
  <c r="M68" i="8" s="1"/>
  <c r="F68" i="8"/>
  <c r="N68" i="8" s="1"/>
  <c r="G68" i="8"/>
  <c r="O68" i="8" s="1"/>
  <c r="B67" i="8"/>
  <c r="M67" i="8" s="1"/>
  <c r="C67" i="8"/>
  <c r="K67" i="8" s="1"/>
  <c r="D67" i="8"/>
  <c r="L67" i="8" s="1"/>
  <c r="E67" i="8"/>
  <c r="F67" i="8"/>
  <c r="G67" i="8"/>
  <c r="O67" i="8" s="1"/>
  <c r="N61" i="8"/>
  <c r="L62" i="8"/>
  <c r="J61" i="8"/>
  <c r="K60" i="8"/>
  <c r="L60" i="8"/>
  <c r="O60" i="8"/>
  <c r="J60" i="8"/>
  <c r="B60" i="8"/>
  <c r="C60" i="8"/>
  <c r="D60" i="8"/>
  <c r="E60" i="8"/>
  <c r="M60" i="8" s="1"/>
  <c r="F60" i="8"/>
  <c r="N60" i="8" s="1"/>
  <c r="G60" i="8"/>
  <c r="B62" i="8"/>
  <c r="J62" i="8" s="1"/>
  <c r="C62" i="8"/>
  <c r="K62" i="8" s="1"/>
  <c r="D62" i="8"/>
  <c r="E62" i="8"/>
  <c r="M62" i="8" s="1"/>
  <c r="F62" i="8"/>
  <c r="N62" i="8" s="1"/>
  <c r="G62" i="8"/>
  <c r="O62" i="8" s="1"/>
  <c r="B63" i="8"/>
  <c r="J63" i="8" s="1"/>
  <c r="C63" i="8"/>
  <c r="K63" i="8" s="1"/>
  <c r="D63" i="8"/>
  <c r="L63" i="8" s="1"/>
  <c r="E63" i="8"/>
  <c r="M63" i="8" s="1"/>
  <c r="F63" i="8"/>
  <c r="N63" i="8" s="1"/>
  <c r="G63" i="8"/>
  <c r="O63" i="8" s="1"/>
  <c r="B61" i="8"/>
  <c r="M61" i="8" s="1"/>
  <c r="C61" i="8"/>
  <c r="K61" i="8" s="1"/>
  <c r="D61" i="8"/>
  <c r="L61" i="8" s="1"/>
  <c r="E61" i="8"/>
  <c r="F61" i="8"/>
  <c r="G61" i="8"/>
  <c r="O61" i="8" s="1"/>
  <c r="G54" i="8"/>
  <c r="F54" i="8"/>
  <c r="E54" i="8"/>
  <c r="D54" i="8"/>
  <c r="C54" i="8"/>
  <c r="B54" i="8"/>
  <c r="G53" i="8"/>
  <c r="F53" i="8"/>
  <c r="E53" i="8"/>
  <c r="D53" i="8"/>
  <c r="C53" i="8"/>
  <c r="B53" i="8"/>
  <c r="G52" i="8"/>
  <c r="F52" i="8"/>
  <c r="E52" i="8"/>
  <c r="D52" i="8"/>
  <c r="C52" i="8"/>
  <c r="B52" i="8"/>
  <c r="B48" i="8"/>
  <c r="C48" i="8"/>
  <c r="D48" i="8"/>
  <c r="E48" i="8"/>
  <c r="F48" i="8"/>
  <c r="G48" i="8"/>
  <c r="B47" i="8"/>
  <c r="C47" i="8"/>
  <c r="D47" i="8"/>
  <c r="E47" i="8"/>
  <c r="F47" i="8"/>
  <c r="G47" i="8"/>
  <c r="B46" i="8"/>
  <c r="C46" i="8"/>
  <c r="D46" i="8"/>
  <c r="E46" i="8"/>
  <c r="F46" i="8"/>
  <c r="G46" i="8"/>
  <c r="M38" i="8"/>
  <c r="N38" i="8"/>
  <c r="O38" i="8"/>
  <c r="P38" i="8"/>
  <c r="M37" i="8"/>
  <c r="N37" i="8"/>
  <c r="O37" i="8"/>
  <c r="P37" i="8"/>
  <c r="M36" i="8"/>
  <c r="N36" i="8"/>
  <c r="O36" i="8"/>
  <c r="P36" i="8"/>
  <c r="M35" i="8"/>
  <c r="N35" i="8"/>
  <c r="O35" i="8"/>
  <c r="P35" i="8"/>
  <c r="M34" i="8"/>
  <c r="N34" i="8"/>
  <c r="O34" i="8"/>
  <c r="P34" i="8"/>
  <c r="B39" i="8"/>
  <c r="C39" i="8"/>
  <c r="D39" i="8"/>
  <c r="E39" i="8"/>
  <c r="B38" i="8"/>
  <c r="C38" i="8"/>
  <c r="D38" i="8"/>
  <c r="E38" i="8"/>
  <c r="B37" i="8"/>
  <c r="C37" i="8"/>
  <c r="D37" i="8"/>
  <c r="E37" i="8"/>
  <c r="B36" i="8"/>
  <c r="C36" i="8"/>
  <c r="D36" i="8"/>
  <c r="E36" i="8"/>
  <c r="B35" i="8"/>
  <c r="C35" i="8"/>
  <c r="D35" i="8"/>
  <c r="E35" i="8"/>
  <c r="B34" i="8"/>
  <c r="C34" i="8"/>
  <c r="D34" i="8"/>
  <c r="E34" i="8"/>
  <c r="L22" i="8"/>
  <c r="M22" i="8"/>
  <c r="N22" i="8"/>
  <c r="O22" i="8"/>
  <c r="P22" i="8"/>
  <c r="Q22" i="8"/>
  <c r="L23" i="8"/>
  <c r="M23" i="8"/>
  <c r="N23" i="8"/>
  <c r="O23" i="8"/>
  <c r="P23" i="8"/>
  <c r="Q23" i="8"/>
  <c r="F29" i="8" s="1"/>
  <c r="L24" i="8"/>
  <c r="M24" i="8"/>
  <c r="N24" i="8"/>
  <c r="O24" i="8"/>
  <c r="P24" i="8"/>
  <c r="Q24" i="8"/>
  <c r="L25" i="8"/>
  <c r="M25" i="8"/>
  <c r="N25" i="8"/>
  <c r="O25" i="8"/>
  <c r="P25" i="8"/>
  <c r="Q25" i="8"/>
  <c r="L26" i="8"/>
  <c r="M26" i="8"/>
  <c r="N26" i="8"/>
  <c r="O26" i="8"/>
  <c r="P26" i="8"/>
  <c r="Q26" i="8"/>
  <c r="L27" i="8"/>
  <c r="M27" i="8"/>
  <c r="N27" i="8"/>
  <c r="O27" i="8"/>
  <c r="P27" i="8"/>
  <c r="Q27" i="8"/>
  <c r="L28" i="8"/>
  <c r="M28" i="8"/>
  <c r="N28" i="8"/>
  <c r="O28" i="8"/>
  <c r="P28" i="8"/>
  <c r="Q28" i="8"/>
  <c r="L29" i="8"/>
  <c r="M29" i="8"/>
  <c r="N29" i="8"/>
  <c r="O29" i="8"/>
  <c r="P29" i="8"/>
  <c r="Q29" i="8"/>
  <c r="B24" i="8"/>
  <c r="C24" i="8"/>
  <c r="D24" i="8"/>
  <c r="E24" i="8"/>
  <c r="F24" i="8"/>
  <c r="B25" i="8"/>
  <c r="C25" i="8"/>
  <c r="D25" i="8"/>
  <c r="E25" i="8"/>
  <c r="F25" i="8"/>
  <c r="B26" i="8"/>
  <c r="C26" i="8"/>
  <c r="D26" i="8"/>
  <c r="E26" i="8"/>
  <c r="F26" i="8"/>
  <c r="B27" i="8"/>
  <c r="C27" i="8"/>
  <c r="D27" i="8"/>
  <c r="E27" i="8"/>
  <c r="F27" i="8"/>
  <c r="B28" i="8"/>
  <c r="C28" i="8"/>
  <c r="D28" i="8"/>
  <c r="E28" i="8"/>
  <c r="F28" i="8"/>
  <c r="B17" i="8"/>
  <c r="C17" i="8"/>
  <c r="D17" i="8"/>
  <c r="E17" i="8"/>
  <c r="F17" i="8"/>
  <c r="N17" i="8" s="1"/>
  <c r="G17" i="8"/>
  <c r="B16" i="8"/>
  <c r="C16" i="8"/>
  <c r="D16" i="8"/>
  <c r="L16" i="8" s="1"/>
  <c r="E16" i="8"/>
  <c r="M16" i="8" s="1"/>
  <c r="F16" i="8"/>
  <c r="N16" i="8" s="1"/>
  <c r="G16" i="8"/>
  <c r="B15" i="8"/>
  <c r="C15" i="8"/>
  <c r="D15" i="8"/>
  <c r="E15" i="8"/>
  <c r="F15" i="8"/>
  <c r="N15" i="8" s="1"/>
  <c r="G15" i="8"/>
  <c r="B14" i="8"/>
  <c r="C14" i="8"/>
  <c r="D14" i="8"/>
  <c r="L14" i="8" s="1"/>
  <c r="E14" i="8"/>
  <c r="M14" i="8" s="1"/>
  <c r="F14" i="8"/>
  <c r="N14" i="8" s="1"/>
  <c r="G14" i="8"/>
  <c r="N8" i="8"/>
  <c r="J6" i="8"/>
  <c r="B9" i="8"/>
  <c r="C9" i="8"/>
  <c r="D9" i="8"/>
  <c r="E9" i="8"/>
  <c r="F9" i="8"/>
  <c r="N9" i="8" s="1"/>
  <c r="G9" i="8"/>
  <c r="B8" i="8"/>
  <c r="C8" i="8"/>
  <c r="K8" i="8" s="1"/>
  <c r="D8" i="8"/>
  <c r="L8" i="8" s="1"/>
  <c r="E8" i="8"/>
  <c r="M8" i="8" s="1"/>
  <c r="F8" i="8"/>
  <c r="G8" i="8"/>
  <c r="O8" i="8" s="1"/>
  <c r="B7" i="8"/>
  <c r="C7" i="8"/>
  <c r="D7" i="8"/>
  <c r="E7" i="8"/>
  <c r="F7" i="8"/>
  <c r="N7" i="8" s="1"/>
  <c r="G7" i="8"/>
  <c r="B6" i="8"/>
  <c r="C6" i="8"/>
  <c r="K6" i="8" s="1"/>
  <c r="D6" i="8"/>
  <c r="L6" i="8" s="1"/>
  <c r="E6" i="8"/>
  <c r="M6" i="8" s="1"/>
  <c r="F6" i="8"/>
  <c r="N6" i="8" s="1"/>
  <c r="G6" i="8"/>
  <c r="O6" i="8" s="1"/>
  <c r="M7" i="8" l="1"/>
  <c r="M9" i="8"/>
  <c r="K17" i="8"/>
  <c r="L7" i="8"/>
  <c r="L9" i="8"/>
  <c r="O14" i="8"/>
  <c r="K14" i="8"/>
  <c r="O16" i="8"/>
  <c r="K16" i="8"/>
  <c r="Q30" i="8"/>
  <c r="K15" i="8"/>
  <c r="O7" i="8"/>
  <c r="K7" i="8"/>
  <c r="O9" i="8"/>
  <c r="K9" i="8"/>
  <c r="L15" i="8"/>
  <c r="L17" i="8"/>
  <c r="O15" i="8"/>
  <c r="M15" i="8"/>
  <c r="O17" i="8"/>
  <c r="M17" i="8"/>
  <c r="P39" i="8"/>
  <c r="J17" i="8"/>
  <c r="J16" i="8"/>
  <c r="J15" i="8"/>
  <c r="J14" i="8"/>
  <c r="J9" i="8"/>
  <c r="J8" i="8"/>
  <c r="J7" i="8"/>
  <c r="F254" i="1" l="1"/>
  <c r="E254" i="1"/>
  <c r="D254" i="1"/>
  <c r="C254" i="1"/>
  <c r="B254" i="1"/>
</calcChain>
</file>

<file path=xl/sharedStrings.xml><?xml version="1.0" encoding="utf-8"?>
<sst xmlns="http://schemas.openxmlformats.org/spreadsheetml/2006/main" count="1753" uniqueCount="372">
  <si>
    <t>Antal företag</t>
  </si>
  <si>
    <t>BASFAKTA</t>
  </si>
  <si>
    <t>Antal anställda</t>
  </si>
  <si>
    <t>Rörelseresultat</t>
  </si>
  <si>
    <t>Förädlingsvärde</t>
  </si>
  <si>
    <t>Summa tillgångar</t>
  </si>
  <si>
    <t>Bruttoinvesteringar</t>
  </si>
  <si>
    <t>Nettoinvesteringar</t>
  </si>
  <si>
    <t>NYCKELTAL</t>
  </si>
  <si>
    <t>Avkastning på eget kapital</t>
  </si>
  <si>
    <t>Avkastning på totalt kapital</t>
  </si>
  <si>
    <t>Soliditet</t>
  </si>
  <si>
    <t>Rörelsemarginal</t>
  </si>
  <si>
    <t>Nettoomsättning per anställd, tkr</t>
  </si>
  <si>
    <t>Nettoomsättning</t>
  </si>
  <si>
    <t>Storleksklass (antal anställda)</t>
  </si>
  <si>
    <t>Ägandekategori</t>
  </si>
  <si>
    <t>Privat</t>
  </si>
  <si>
    <t>Utlandet</t>
  </si>
  <si>
    <t>Intäktsslag</t>
  </si>
  <si>
    <t>Totalt</t>
  </si>
  <si>
    <t>Godstransport, linjefart</t>
  </si>
  <si>
    <t>Godstransport, trampfart</t>
  </si>
  <si>
    <t>Tidsbefraktning (time-charter)</t>
  </si>
  <si>
    <t>Passagerartransporter (inkl. personbilar)</t>
  </si>
  <si>
    <t>Personaluthyrning och drift och bemanning av andras fartyg</t>
  </si>
  <si>
    <t>Uthyrning av fartyg och båtar utan besättning (bareboat-charter)</t>
  </si>
  <si>
    <t>Lots- och övriga farledstjänster</t>
  </si>
  <si>
    <t>Hamntjänster</t>
  </si>
  <si>
    <t>Godshantering</t>
  </si>
  <si>
    <t>Övrigt</t>
  </si>
  <si>
    <t>SUMMA NETTOOMSÄTTNING</t>
  </si>
  <si>
    <t>Summa godsfrakter</t>
  </si>
  <si>
    <t>Kostnadsslag</t>
  </si>
  <si>
    <t>Handelsvaror</t>
  </si>
  <si>
    <t>Erlagda tidshyror</t>
  </si>
  <si>
    <t>Inköp av lejda transporter</t>
  </si>
  <si>
    <t>Drivmedelskostnader</t>
  </si>
  <si>
    <t>Försäkringar för transportmedel</t>
  </si>
  <si>
    <t>Reparation och underhåll av maskiner, inventarier och transportmedel</t>
  </si>
  <si>
    <t>Övriga kostnader för transportmedel exkl. leasing</t>
  </si>
  <si>
    <t>Hamn, kanal- och lotsavgifter</t>
  </si>
  <si>
    <t>Lastnings- och lossningskostnader</t>
  </si>
  <si>
    <t>Provisioner till agenter och mäklare</t>
  </si>
  <si>
    <t>Övriga kostnader för frakter och transporter</t>
  </si>
  <si>
    <t>Inköp till restaurang</t>
  </si>
  <si>
    <t>Köpta tjänster och förvaltningskostnader</t>
  </si>
  <si>
    <t>Personalkostnader</t>
  </si>
  <si>
    <t>Avskrivningar</t>
  </si>
  <si>
    <t>Övriga rörelsekostnader</t>
  </si>
  <si>
    <t>SUMMA RÖRELSEKOSTNADER</t>
  </si>
  <si>
    <t>Kundkategori</t>
  </si>
  <si>
    <t>Offentlig sektor inom landet</t>
  </si>
  <si>
    <t>Övriga kunder inom landet</t>
  </si>
  <si>
    <t>Kunder i utlandet</t>
  </si>
  <si>
    <t>Förändring av lager av produkter i arbete, färdiga varor och pågående arbete för annans räkning</t>
  </si>
  <si>
    <t>Övriga rörelseintäkter</t>
  </si>
  <si>
    <t>Handelsvaror, råvaror och externa kostnader</t>
  </si>
  <si>
    <t>Av- och nedskrivningar (samt återföringar därav) av materiella/immateriella anläggningstillgångar</t>
  </si>
  <si>
    <t>Resultat från finansiella investeringar</t>
  </si>
  <si>
    <t>Resultat efter finansiella poster</t>
  </si>
  <si>
    <t>Bokslutsdispositioner</t>
  </si>
  <si>
    <t>Skatt på årets resultat</t>
  </si>
  <si>
    <t>Årets resultat</t>
  </si>
  <si>
    <t>Tecknat men ej inbetalt kapital</t>
  </si>
  <si>
    <t>Immateriella anläggningstillgångar</t>
  </si>
  <si>
    <t>Materiella anläggningstillgångar</t>
  </si>
  <si>
    <t>Finansiella anläggningstillgångar</t>
  </si>
  <si>
    <t>Summa anläggningstillgångar</t>
  </si>
  <si>
    <t>Varulager och kortfristiga fordringar</t>
  </si>
  <si>
    <t>Kortfristiga placeringar</t>
  </si>
  <si>
    <t>Kassa och bank</t>
  </si>
  <si>
    <t>Summa omsättningstillgångar</t>
  </si>
  <si>
    <t>SUMMA TILLGÅNGAR</t>
  </si>
  <si>
    <t>Eget kapital</t>
  </si>
  <si>
    <t>Obeskattade reserver</t>
  </si>
  <si>
    <t>Avsättningar</t>
  </si>
  <si>
    <t>Långfristiga skulder</t>
  </si>
  <si>
    <t>Kortfristiga skulder</t>
  </si>
  <si>
    <t>SUMMA EGET KAPITAL OCH SKULDER</t>
  </si>
  <si>
    <r>
      <t>Nettoomsättning</t>
    </r>
    <r>
      <rPr>
        <sz val="6"/>
        <rFont val="Arial"/>
        <family val="2"/>
      </rPr>
      <t> </t>
    </r>
  </si>
  <si>
    <t xml:space="preserve"> </t>
  </si>
  <si>
    <t>Personaluthyrning för drift och bemanning av andras fartyg</t>
  </si>
  <si>
    <t>Inhyrd personal</t>
  </si>
  <si>
    <r>
      <t>Nettoomsättning exkl. punktskatter</t>
    </r>
    <r>
      <rPr>
        <sz val="6"/>
        <rFont val="Arial"/>
        <family val="2"/>
      </rPr>
      <t> </t>
    </r>
  </si>
  <si>
    <t>Transport- företag inom landet</t>
  </si>
  <si>
    <t>SUMMA FRAKTINTÄKTER</t>
  </si>
  <si>
    <t>Teckenförklaringar</t>
  </si>
  <si>
    <t>.. Uppgift ej tillgänglig eller för osäker för att ange</t>
  </si>
  <si>
    <t>–</t>
  </si>
  <si>
    <t>20–49</t>
  </si>
  <si>
    <t>250–</t>
  </si>
  <si>
    <t>– Inget finns att redovisa</t>
  </si>
  <si>
    <t>..</t>
  </si>
  <si>
    <t>Passagerarintäkter (passagerartransporter, restaurangverksamhet och handelsvaror)</t>
  </si>
  <si>
    <t>Andra kostnader för hyra och leasing av anläggningstillgångar (fartyg och offshoreplattformar etc.) utan besättning</t>
  </si>
  <si>
    <t>0 Mindre än hälften av den använda enheten</t>
  </si>
  <si>
    <t>(SNI 50.1)</t>
  </si>
  <si>
    <t xml:space="preserve">(SNI 50.2) </t>
  </si>
  <si>
    <t>(SNI 50.3)</t>
  </si>
  <si>
    <t>Havs- och kustsjöfart, passagerartrafik</t>
  </si>
  <si>
    <t>Havs- och kustsjöfart, godstrafik</t>
  </si>
  <si>
    <t>Sjöfart på inre vattenvägar, passagerartrafik</t>
  </si>
  <si>
    <t>Sjöfart på inre vattenvägar, godstrafik</t>
  </si>
  <si>
    <t>Kassalikviditet</t>
  </si>
  <si>
    <t>Förädlingsvärde per anställd, tkr</t>
  </si>
  <si>
    <t>(SNI 50.4)</t>
  </si>
  <si>
    <t>(SNI 50.2)</t>
  </si>
  <si>
    <t>Grekland</t>
  </si>
  <si>
    <t>Cypern</t>
  </si>
  <si>
    <t>Nederländerna</t>
  </si>
  <si>
    <t>Italien</t>
  </si>
  <si>
    <t>Norge</t>
  </si>
  <si>
    <t>Storbritannien</t>
  </si>
  <si>
    <t>Tyskland</t>
  </si>
  <si>
    <t>Danmark</t>
  </si>
  <si>
    <t>Frankrike</t>
  </si>
  <si>
    <t>Spanien</t>
  </si>
  <si>
    <t>Finland</t>
  </si>
  <si>
    <t>Kroatien</t>
  </si>
  <si>
    <t>Irland</t>
  </si>
  <si>
    <t>Portugal</t>
  </si>
  <si>
    <t>Sverige</t>
  </si>
  <si>
    <t>Havs- och kustsjöfart,                             passagerare</t>
  </si>
  <si>
    <t>Sjötransport</t>
  </si>
  <si>
    <t>0–9</t>
  </si>
  <si>
    <t>50–249</t>
  </si>
  <si>
    <t>Stat, landsting och kommun</t>
  </si>
  <si>
    <t>Färjetransport av tåg och lastbilar</t>
  </si>
  <si>
    <t>Bruttointäkter av pooler, godstrafik</t>
  </si>
  <si>
    <t>Lejda transporttjänster</t>
  </si>
  <si>
    <t>(SNI 52.22)</t>
  </si>
  <si>
    <t xml:space="preserve">(SNI 52.241) </t>
  </si>
  <si>
    <t>Stödtjänster till sjötransport</t>
  </si>
  <si>
    <t>Hamngodshantering</t>
  </si>
  <si>
    <t>10–19</t>
  </si>
  <si>
    <t>(SNI 52.241)</t>
  </si>
  <si>
    <t>Bogsering</t>
  </si>
  <si>
    <t>Varulagring och magasinering</t>
  </si>
  <si>
    <t>Lastning och lossning i hamnar</t>
  </si>
  <si>
    <t>Transporttjänster, med egen personal</t>
  </si>
  <si>
    <t>Uthyrning och förvaltning av lokaler</t>
  </si>
  <si>
    <t>Personaluthyrning</t>
  </si>
  <si>
    <t>SUMMA HAMNRELATERADE TJÄNSTER</t>
  </si>
  <si>
    <t>Summa tjänster på vattenvägar och hav</t>
  </si>
  <si>
    <t>Hamngods-   hantering</t>
  </si>
  <si>
    <t>Hamngods-    hantering</t>
  </si>
  <si>
    <t>Färjetransporter av tåg och lastbilar</t>
  </si>
  <si>
    <t>Godshantering (exkl hamnar)</t>
  </si>
  <si>
    <t>Lejda transporttjänster (spedition)  / Annan transportförmedling (skeppsmäkleri o spedition)</t>
  </si>
  <si>
    <t>Transporttjänster som utförts med egna fordon/egen personal alt. Vägtransport av gods</t>
  </si>
  <si>
    <t>EU-statistik</t>
  </si>
  <si>
    <t>Diagram</t>
  </si>
  <si>
    <t>Sjötransportföretag</t>
  </si>
  <si>
    <t>Restaurang- och barverksamhet</t>
  </si>
  <si>
    <t>Försäljning av handelsvaror</t>
  </si>
  <si>
    <t>(SNI 50)</t>
  </si>
  <si>
    <t>± 16</t>
  </si>
  <si>
    <t>± 8</t>
  </si>
  <si>
    <t>± 2</t>
  </si>
  <si>
    <t>95 % konfidens-  intervall</t>
  </si>
  <si>
    <t>95 % konfidens-    intervall</t>
  </si>
  <si>
    <t>± 29</t>
  </si>
  <si>
    <t>± 24</t>
  </si>
  <si>
    <t>Hamnföretag</t>
  </si>
  <si>
    <t>95 % konfidens- intervall</t>
  </si>
  <si>
    <t>Havs- och kustsjöfart, passagerar-  trafik</t>
  </si>
  <si>
    <t>Sjöfart på inre vattenvägar, passagerar-   trafik</t>
  </si>
  <si>
    <t>Sjöfart på inre vattenvägar, passagerar-  trafik</t>
  </si>
  <si>
    <t>Sjöfart på inre vattenvägar, passagerar- trafik</t>
  </si>
  <si>
    <t>Havs- och kustsjöfart, passagerar- trafik</t>
  </si>
  <si>
    <t>Källa: Eurostat, http://epp.eurostat.ec.europa.eu/portal/page/portal/european_business/data/database</t>
  </si>
  <si>
    <t>0 Inget finns att redovisa eller mindre än hälften av den använda enheten</t>
  </si>
  <si>
    <t>± 71</t>
  </si>
  <si>
    <t>± 57</t>
  </si>
  <si>
    <t>± 178</t>
  </si>
  <si>
    <t>± 35</t>
  </si>
  <si>
    <t>± 6</t>
  </si>
  <si>
    <t>± 223</t>
  </si>
  <si>
    <t>± 165</t>
  </si>
  <si>
    <t>± 43</t>
  </si>
  <si>
    <t>1. Basfakta och nyckeltal för sjötransportföretag 2007–2012, belopp i mnkr, nyckeltal i procent.</t>
  </si>
  <si>
    <t>1. Basic data and key ratios for water transport 2007–2012, SEK millions and per cent.</t>
  </si>
  <si>
    <t>2. Basfakta och nyckeltal för sjötransportföretag fördelat på näringsgren 2011–2012, belopp i mnkr, nyckeltal i procent.</t>
  </si>
  <si>
    <t>3a. Basfakta och nyckeltal för sjötransportföretag fördelat på storleksklass 2012, belopp i mnkr, nyckeltal i procent.</t>
  </si>
  <si>
    <t>3a. Basic data and key ratios for water transport by size class 2012, SEK millions and per cent.</t>
  </si>
  <si>
    <t>2. Basic data and key ratios for water transport by activities 2011–2012, SEK millions and per cent.</t>
  </si>
  <si>
    <t>3b. Basfakta och nyckeltal för sjötransportföretag fördelat på storleksklass 2011, belopp i mnkr, nyckeltal i procent.</t>
  </si>
  <si>
    <t>3b. Basic data and key ratios for water transport by size class 2011, SEK millions and per cent.</t>
  </si>
  <si>
    <t>4a. Basfakta och nyckeltal för sjötransportföretag efter ägande 2012, belopp i mnkr, nyckeltal i procent.</t>
  </si>
  <si>
    <t>4a. Basic data and key ratios for water transport by owner 2012, SEK millions and per cent.</t>
  </si>
  <si>
    <t>4b. Basfakta och nyckeltal för sjötransportföretag efter ägande 2011, belopp i mnkr, nyckeltal i procent.</t>
  </si>
  <si>
    <t>4b. Basic data and key ratios for water transport by owner 2011, SEK millions and per cent.</t>
  </si>
  <si>
    <t xml:space="preserve">5a. Nettoomsättning för sjötransportföretag 2012 fördelat på intäktsslag och näringsgren, mnkr </t>
  </si>
  <si>
    <t xml:space="preserve">5a. Net turnover for water transport 2012 by type of income and by activities, SEK millions. </t>
  </si>
  <si>
    <t xml:space="preserve">5b. Nettoomsättning för sjötransportföretag 2011 fördelat på intäktsslag och näringsgren, mnkr </t>
  </si>
  <si>
    <t xml:space="preserve">5b. Net turnover for water transport 2011 by type of income and by activities, SEK millions. </t>
  </si>
  <si>
    <t xml:space="preserve">6b. Nettoomsättning för sjötransportföretag 2011 fördelat på intäktsslag och kundkategori, mnkr </t>
  </si>
  <si>
    <t xml:space="preserve">6b. Net turnover for water transport 2011 by type of income and by client, SEK millions. </t>
  </si>
  <si>
    <t xml:space="preserve">6a. Nettoomsättning för sjötransportföretag 2012 fördelat på intäktsslag och kundkategori, mnkr </t>
  </si>
  <si>
    <t xml:space="preserve">6a. Net turnover for water transport 2012 by type of income and by client, SEK millions. </t>
  </si>
  <si>
    <t xml:space="preserve">7. Tidsserie för nettoomsättning fördelat på intäktsslag för sjötransportföretag 2007–2012, mnkr </t>
  </si>
  <si>
    <t>7. Net turnover for water transport 2007–2012 by type of income, SEK millions.</t>
  </si>
  <si>
    <t xml:space="preserve">8a. Rörelsekostnader för sjötransportföretag 2012 fördelat på kostnadsslag, mnkr </t>
  </si>
  <si>
    <t>8a. Costs for water transport 2012 by type of costs, SEK millions.</t>
  </si>
  <si>
    <t xml:space="preserve">8b. Rörelsekostnader för sjötransportföretag 2011 fördelat på kostnadsslag, mnkr </t>
  </si>
  <si>
    <t>8b. Costs for water transport 2011 by type of costs, SEK millions.</t>
  </si>
  <si>
    <t>9. Resultaträkning för sjötransportföretag 2007–2012, mnkr</t>
  </si>
  <si>
    <t>9. Income statement for water transport 2007–2012, SEK millions</t>
  </si>
  <si>
    <t>10a. Resultaträkning för sjötransportföretag fördelat på näringsgren 2012, mnkr</t>
  </si>
  <si>
    <t>10a. Income statement for water transport by activities 2012, SEK millions</t>
  </si>
  <si>
    <t>10b. Resultaträkning för sjötransportföretag fördelat på näringsgren 2011, mnkr</t>
  </si>
  <si>
    <t>10b. Income statement for water transport by activities 2011, SEK millions</t>
  </si>
  <si>
    <t>11. Balansräkning för sjötransportföretag 2007–2012, mnkr</t>
  </si>
  <si>
    <t>11. Balance sheet for water transport 2007–2012, SEK millions</t>
  </si>
  <si>
    <t>12a. Balansräkning för sjötransportföretag fördelat på näringsgren 2012, mnkr</t>
  </si>
  <si>
    <t>12a. Balance sheet for water transport by activities 2012, SEK millions</t>
  </si>
  <si>
    <t>12b. Balansräkning för sjötransportföretag fördelat på näringsgren 2011, mnkr</t>
  </si>
  <si>
    <t>12b. Balance sheet for water transport by activities 2011, SEK millions</t>
  </si>
  <si>
    <t>± 677</t>
  </si>
  <si>
    <t>± 294</t>
  </si>
  <si>
    <t>± 305</t>
  </si>
  <si>
    <t>± 32</t>
  </si>
  <si>
    <t>± 328</t>
  </si>
  <si>
    <t>± 131</t>
  </si>
  <si>
    <t>± 12</t>
  </si>
  <si>
    <t>± 136</t>
  </si>
  <si>
    <t>± 84</t>
  </si>
  <si>
    <t>± 3</t>
  </si>
  <si>
    <t>± 1</t>
  </si>
  <si>
    <t>± 64</t>
  </si>
  <si>
    <t>± 86</t>
  </si>
  <si>
    <t>± 55</t>
  </si>
  <si>
    <t>± 159</t>
  </si>
  <si>
    <t>± 9</t>
  </si>
  <si>
    <t>1. Basfakta och nyckeltal för sjötransportföretag 2007–2012, belopp i mnkr, nyckeltal i procent</t>
  </si>
  <si>
    <t>2. Basfakta och nyckeltal för sjötransportföretag fördelat på näringsgren 2011–2012, belopp i mnkr, nyckeltal i procent</t>
  </si>
  <si>
    <t>3a. Basfakta och nyckeltal för sjötransportföretag fördelat på storleksklass 2012, belopp i mnkr, nyckeltal i procent</t>
  </si>
  <si>
    <t>3b. Basfakta och nyckeltal för sjötransportföretag fördelat på storleksklass 2011, belopp i mnkr, nyckeltal i procent</t>
  </si>
  <si>
    <t>4a. Basfakta och nyckeltal för sjötransportföretag efter ägande 2012, belopp i mnkr, nyckeltal i procent</t>
  </si>
  <si>
    <t>4b. Basfakta och nyckeltal för sjötransportföretag efter ägande 2011, belopp i mnkr, nyckeltal i procent</t>
  </si>
  <si>
    <t>5a. Nettoomsättning för sjötransportföretag 2012 fördelat på intäktsslag och näringsgren, mnkr</t>
  </si>
  <si>
    <t>5b. Nettoomsättning för sjötransportföretag 2011 fördelat på intäktsslag och näringsgren, mnkr</t>
  </si>
  <si>
    <t>7. Tidsserie för nettoomsättning fördelat på intäktsslag för sjötransportföretag 2007–2012, mnkr</t>
  </si>
  <si>
    <t>8a. Rörelsekostnader för sjötransportföretag 2012 fördelat på kostnadsslag, mnkr</t>
  </si>
  <si>
    <t>8b. Rörelsekostnader för sjötransportföretag 2011 fördelat på kostnadsslag, mnkr</t>
  </si>
  <si>
    <t>9. Resultaträkning för sjötransportföretag 2007–2012, mnkr  </t>
  </si>
  <si>
    <t>10a. Resultaträkning för sjötransportföretag fördelat på näringsgren 2012, mnkr  </t>
  </si>
  <si>
    <t>10b. Resultaträkning för sjötransportföretag fördelat på näringsgren 2011, mnkr  </t>
  </si>
  <si>
    <t>1. Basfakta och nyckeltal för hamnföretag 2007–2012, belopp i mnkr, nyckeltal i procent</t>
  </si>
  <si>
    <t>2. Basfakta och nyckeltal för hamnföretag fördelat på näringsgren 2011–2012, belopp i mnkr, nyckeltal i procent</t>
  </si>
  <si>
    <t>3a. Basfakta och nyckeltal för hamnföretag fördelat på storleksklass 2012, belopp i mnkr, nyckeltal i procent</t>
  </si>
  <si>
    <t>3b. Basfakta och nyckeltal för sjöfartsföretag fördelat på storleksklass 2011, belopp i mnkr, nyckeltal i procent</t>
  </si>
  <si>
    <t>4a. Basfakta och nyckeltal för hamnföretag efter ägande 2012, belopp i mnkr, nyckeltal i procent</t>
  </si>
  <si>
    <t>4b. Basfakta och nyckeltal för hamnföretag efter ägande 2011, belopp i mnkr, nyckeltal i procent</t>
  </si>
  <si>
    <t>5a. Nettoomsättning för hamnföretag 2012 fördelat på intäktsslag och näringsgren, mnkr</t>
  </si>
  <si>
    <t>5b. Nettoomsättning för hamnföretag 2011 fördelat på intäktsslag och näringsgren, mnkr</t>
  </si>
  <si>
    <t xml:space="preserve">6a. Nettoomsättning för hamnföretag 2012 fördelat på intäktsslag och kundkategori, mnkr </t>
  </si>
  <si>
    <t xml:space="preserve">6b. Nettoomsättning för hamnföretag 2011 fördelat på intäktsslag och kundkategori, mnkr </t>
  </si>
  <si>
    <t>7. Tidsserie för nettoomsättning fördelat på intäktsslag för hamnföretag 2007–2012, mnkr</t>
  </si>
  <si>
    <t>8a. Rörelsekostnader för hamnföretag 2012 fördelat på kostnadsslag, mnkr</t>
  </si>
  <si>
    <t>8b. Rörelsekostnader för hamnföretag 2011 fördelat på kostnadsslag, mnkr</t>
  </si>
  <si>
    <t>9. Resultaträkning för hamnföretag 2007–2012, mnkr  </t>
  </si>
  <si>
    <t>10a. Resultaträkning för hamnföretag fördelat på näringsgren 2012, mnkr  </t>
  </si>
  <si>
    <t>10b. Resultaträkning för hamnföretag fördelat på näringsgren 2011, mnkr  </t>
  </si>
  <si>
    <t>11. Balansräkning för hamnföretag 2007–2012, mnkr</t>
  </si>
  <si>
    <t>12a. Balansräkning för hamnföretag fördelat på näringsgren 2012, mnkr</t>
  </si>
  <si>
    <t>12b. Balansräkning för hamnföretag fördelat på näringsgren 2011, mnkr</t>
  </si>
  <si>
    <t>1. Basfakta och nyckeltal för sjöfartsföretag 2007–2012, index 2007=100</t>
  </si>
  <si>
    <t>3. Resultatposter för sjöfartsföretag 2007–2012, mnkr</t>
  </si>
  <si>
    <t>4. Balansräkningsposter för sjöfartsföretag 2007–2012, index 2007=100</t>
  </si>
  <si>
    <t>Havs- och kustsjöfart,  godstrafik</t>
  </si>
  <si>
    <t>Havs- och kustsjöfart, passagerare</t>
  </si>
  <si>
    <t>5b. Rörelseresultat för sjötransportföretag 2008–2011, miljoner euro</t>
  </si>
  <si>
    <t>5a. Rörelseresultat för sjötransportföretag 2008–2011 fördelat på näringsgren, miljoner euro</t>
  </si>
  <si>
    <t>4b. Förädlingsvärde för sjötransportföretag 2008–2011, miljoner euro</t>
  </si>
  <si>
    <t>2b. Nettoomsättning för sjötransportföretag 2008–2012, miljoner euro</t>
  </si>
  <si>
    <t>2a. Nettoomsättning för sjötransportföretag 2008–2012 fördelat på näringsgren, miljoner euro</t>
  </si>
  <si>
    <t>4a. Förädlingsvärde för sjötransportföretag 2008–2011 fördelat på näringsgren, miljoner euro</t>
  </si>
  <si>
    <t>3a. Produktionsvärde för sjötransportföretag 2008–2011 fördelat på näringsgren, miljoner euro</t>
  </si>
  <si>
    <t>1. Basfakta och nyckeltal för hamnföretag 2007–2012, belopp i mnkr, nyckeltal i procent.</t>
  </si>
  <si>
    <t>1. Basic data and key ratios for cargo handling and services to water transport activities 2007–2012, SEK millions and per cent.</t>
  </si>
  <si>
    <t>2. Basfakta och nyckeltal för hamnföretag fördelat på näringsgren 2011–2012, belopp i mnkr, nyckeltal i procent.</t>
  </si>
  <si>
    <t>2. Basic data and key ratios for cargo handling and services to water transport activities by activities 2011–2012, SEK millions and per cent.</t>
  </si>
  <si>
    <t>3a. Basic data and key ratios for cargo handling and services to water transport activities by size class 2012, SEK millions and per cent.</t>
  </si>
  <si>
    <t>4a. Basfakta och nyckeltal för hamnföretag efter ägande 2012, belopp i mnkr, nyckeltal i procent.</t>
  </si>
  <si>
    <t>4a. Basic data and key ratios for cargo handling and services to water transport activities by owner 2012, SEK millions and per cent.</t>
  </si>
  <si>
    <t>4b. Basfakta och nyckeltal för hamnföretag efter ägande 2011, belopp i mnkr, nyckeltal i procent.</t>
  </si>
  <si>
    <t>4b. Basic data and key ratios for cargo handling and services to water transport activities by owner 2011, SEK millions and per cent.</t>
  </si>
  <si>
    <t xml:space="preserve">5a. Net turnover for cargo handling and services to water transport activities 2012 by type of income and by activities, SEK millions. </t>
  </si>
  <si>
    <t xml:space="preserve">5a. Nettoomsättning för hamnföretag 2012 fördelat på intäktsslag och näringsgren, mnkr </t>
  </si>
  <si>
    <t xml:space="preserve">5b. Nettoomsättning för hamnföretag 2011 fördelat på intäktsslag och näringsgren, mnkr </t>
  </si>
  <si>
    <t xml:space="preserve">5b. Net turnover for cargo handling and services to water transport activities 2011 by type of income and by activities, SEK millions. </t>
  </si>
  <si>
    <t xml:space="preserve">6a. Net turnover for cargo handling and services to water transport activities 2012 by type of income and by client, SEK millions. </t>
  </si>
  <si>
    <t xml:space="preserve">6b. Net turnover for cargo handling and services to water transport activities 2011 by type of income and by client, SEK millions. </t>
  </si>
  <si>
    <t xml:space="preserve">7. Tidsserie för nettoomsättning fördelat på intäktsslag för hamnföretag 2007–2012, mnkr </t>
  </si>
  <si>
    <t>7. Net turnover for cargo handling and services to water transport activities 2007–2012 by type of income, SEK millions.</t>
  </si>
  <si>
    <t xml:space="preserve">8a. Rörelsekostnader för hamnföretag 2012 fördelat på kostnadsslag, mnkr </t>
  </si>
  <si>
    <t>8a. Costs for cargo handling and services to water transport activities 2012 by type of costs, SEK millions.</t>
  </si>
  <si>
    <t xml:space="preserve">8b. Rörelsekostnader för hamnföretag 2011 fördelat på kostnadsslag, mnkr </t>
  </si>
  <si>
    <t>8b. Costs for cargo handling and services to water transport activities 2011 by type of costs, SEK millions.</t>
  </si>
  <si>
    <t>9. Resultaträkning för hamnföretag 2007–2012, mnkr</t>
  </si>
  <si>
    <t>9. Income statement for cargo handling and services to water transport activities 2007–2012, SEK millions</t>
  </si>
  <si>
    <t>10a. Resultaträkning för hamnföretag fördelat på näringsgren 2012, mnkr</t>
  </si>
  <si>
    <t>10a. Income statement for cargo handling and services to water transport activities by activities 2012, SEK millions</t>
  </si>
  <si>
    <t>10b. Resultaträkning för hamnföretag fördelat på näringsgren 2011, mnkr</t>
  </si>
  <si>
    <t>10b. Income statement for cargo handling and services to water transport activities by activities 2011, SEK millions</t>
  </si>
  <si>
    <t>12a. Balance sheet for cargo handling and services to water transport activities by activities 2012, SEK millions</t>
  </si>
  <si>
    <t>12b. Balance sheet for cargo handling and services to water transport activities by activities 2011, SEK millions</t>
  </si>
  <si>
    <t>3b. Basic data and key ratios for cargo handling and services to water transport activities by size class 2011, SEK millions and per cent.</t>
  </si>
  <si>
    <t>± 118</t>
  </si>
  <si>
    <t>± 70</t>
  </si>
  <si>
    <t>± 183</t>
  </si>
  <si>
    <t>± 82</t>
  </si>
  <si>
    <t>± 19</t>
  </si>
  <si>
    <t>± 26</t>
  </si>
  <si>
    <t>± 5</t>
  </si>
  <si>
    <t>11. Balance sheet for cargo handling and services to water transport activities 2007–2012, SEK millions</t>
  </si>
  <si>
    <t>1. Basic data and key ratios for water transport and other supporting water transport activities 2007–2012, index 2007=100</t>
  </si>
  <si>
    <t>2. Nettoomsättning för sjöfartsföretag 2012 fördelat på intäktsslag</t>
  </si>
  <si>
    <t>2. Net turnover for water transport and other supporting water transport activities 2012 by type of income</t>
  </si>
  <si>
    <t>Sjöfartsföretag 2012</t>
  </si>
  <si>
    <t>± 760</t>
  </si>
  <si>
    <t>± 833</t>
  </si>
  <si>
    <t>± 655</t>
  </si>
  <si>
    <t>± 1075</t>
  </si>
  <si>
    <t>± 21</t>
  </si>
  <si>
    <t>± 211</t>
  </si>
  <si>
    <t>± 313</t>
  </si>
  <si>
    <t>± 520</t>
  </si>
  <si>
    <t>± 217</t>
  </si>
  <si>
    <t>± 22</t>
  </si>
  <si>
    <t>± 79</t>
  </si>
  <si>
    <t>± 125</t>
  </si>
  <si>
    <t>± 179</t>
  </si>
  <si>
    <t>± 37</t>
  </si>
  <si>
    <t>± 46</t>
  </si>
  <si>
    <t>± 34</t>
  </si>
  <si>
    <t>± 15</t>
  </si>
  <si>
    <t>1a. Antal sjötransportföretag 2008–2011 fördelat på näringsgren, miljoner euro</t>
  </si>
  <si>
    <t>1b. Antal sjötransportföretag 2008–2011, miljoner euro</t>
  </si>
  <si>
    <t>1a. Number of enterprises for water transport 2008–2011 by activities, euro millions</t>
  </si>
  <si>
    <t>1b. Number of enterprises for water transport 2008–2011, euro millions</t>
  </si>
  <si>
    <t>2b. Net turnover for water transport 2008–2012, euro millions</t>
  </si>
  <si>
    <t>3a. Production value for water transport 2008–2011 by activities, euro millions</t>
  </si>
  <si>
    <t>5b. Rörelseresultat för sjötransportsföretag 2008–2011, miljoner euro</t>
  </si>
  <si>
    <t>5b. Gross operating surplus for water transport 2008–2011, euro millions</t>
  </si>
  <si>
    <t>5a. Gross operating surplus for water transport 2008–2011 by activities, euro millions</t>
  </si>
  <si>
    <t>4b. Value added at factor cost for water transport 2008–2011 , euro millions</t>
  </si>
  <si>
    <t>4a. Value added at factor cost for water transport 2008–2011 by activities, euro millions</t>
  </si>
  <si>
    <t>3b. Production value for water transport 2008–2011, euro millions</t>
  </si>
  <si>
    <t>2a. Net turnover for water transport 2008–2012 by activities, euro millions</t>
  </si>
  <si>
    <t>Index</t>
  </si>
  <si>
    <t>4. Balance sheet items for water transport and other supporting water transport activities 2007–2012, index 2007=100</t>
  </si>
  <si>
    <t>3. Income statement items for water transport and other supporting water transport activities 2007–2012, SEK millions</t>
  </si>
  <si>
    <t>3. Resultatposter för sjöfartsföretag 2007–2012, miljoner kronor</t>
  </si>
  <si>
    <t>3a. Basfakta och nyckeltal för hamnföretag fördelat på storleksklass 2012, belopp i mnkr, nyckeltal i procent.</t>
  </si>
  <si>
    <t>3b. Basfakta och nyckeltal för hamnföretag fördelat på storleksklass 2011, belopp i mnkr, nyckeltal i procent.</t>
  </si>
  <si>
    <t>3b. Produktionsvärde för sjötransportföretag 2008–2011, miljoner euro</t>
  </si>
  <si>
    <t>ÖVRIGT</t>
  </si>
  <si>
    <t>∑</t>
  </si>
  <si>
    <t>Statistik 2014:11</t>
  </si>
  <si>
    <t>Water Transport 2012</t>
  </si>
  <si>
    <r>
      <t xml:space="preserve">Publiceringsdatum: </t>
    </r>
    <r>
      <rPr>
        <sz val="10"/>
        <rFont val="Arial"/>
        <family val="2"/>
      </rPr>
      <t>2014-05-16</t>
    </r>
  </si>
  <si>
    <t>Kontaktperson:</t>
  </si>
  <si>
    <t>Trafikanalys</t>
  </si>
  <si>
    <t>Jan Östlund</t>
  </si>
  <si>
    <t>tel: 010-414 42 24, e-post: jan.ostlund@trafa.se</t>
  </si>
  <si>
    <t>Fredrik Söderbaum</t>
  </si>
  <si>
    <t>tel: 010-414 42 23, e-post: fredrik.soderbaum@trafa.se</t>
  </si>
  <si>
    <t>Anmärkning: Uppgifter för  2012 i tabell 2a och 2b är preliminära</t>
  </si>
  <si>
    <r>
      <t xml:space="preserve">Se </t>
    </r>
    <r>
      <rPr>
        <i/>
        <sz val="10"/>
        <rFont val="Arial"/>
        <family val="2"/>
      </rPr>
      <t>Beskrivning av statistiken</t>
    </r>
    <r>
      <rPr>
        <sz val="10"/>
        <rFont val="Arial"/>
        <family val="2"/>
      </rPr>
      <t xml:space="preserve"> för metod med mera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</si>
</sst>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r_-;\-* #,##0.00\ _k_r_-;_-* &quot;-&quot;??\ _k_r_-;_-@_-"/>
    <numFmt numFmtId="164" formatCode="0.0"/>
    <numFmt numFmtId="165" formatCode="#,##0.0"/>
    <numFmt numFmtId="166" formatCode="_-* #,##0\ _k_r_-;\-* #,##0\ _k_r_-;_-* &quot;-&quot;??\ _k_r_-;_-@_-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0"/>
      <name val="Helvetica"/>
      <family val="2"/>
    </font>
    <font>
      <sz val="9"/>
      <name val="Helvetica"/>
      <family val="2"/>
    </font>
    <font>
      <sz val="10"/>
      <name val="Times New Roman"/>
      <family val="1"/>
    </font>
    <font>
      <sz val="6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i/>
      <sz val="8"/>
      <name val="Arial"/>
      <family val="2"/>
    </font>
    <font>
      <sz val="10"/>
      <name val="Courier New"/>
      <family val="3"/>
    </font>
    <font>
      <b/>
      <sz val="10"/>
      <name val="Arial"/>
      <family val="2"/>
    </font>
    <font>
      <sz val="10"/>
      <name val="MS Sans Serif"/>
    </font>
    <font>
      <sz val="8"/>
      <color rgb="FF00B050"/>
      <name val="Arial"/>
      <family val="2"/>
    </font>
    <font>
      <b/>
      <sz val="12"/>
      <name val="Helvetica"/>
      <family val="2"/>
    </font>
    <font>
      <sz val="12"/>
      <name val="Helvetica"/>
      <family val="2"/>
    </font>
    <font>
      <sz val="10"/>
      <name val="Arial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Calibri"/>
      <family val="2"/>
    </font>
    <font>
      <u/>
      <sz val="8"/>
      <color indexed="12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b/>
      <sz val="20"/>
      <name val="Arial"/>
      <family val="2"/>
    </font>
    <font>
      <b/>
      <sz val="16"/>
      <color theme="2"/>
      <name val="Tahoma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 style="thick">
        <color indexed="8"/>
      </top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27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0" fontId="8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260">
    <xf numFmtId="0" fontId="0" fillId="0" borderId="0" xfId="0"/>
    <xf numFmtId="0" fontId="8" fillId="0" borderId="0" xfId="0" applyFont="1" applyAlignment="1">
      <alignment vertical="top"/>
    </xf>
    <xf numFmtId="0" fontId="12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3" fontId="8" fillId="0" borderId="0" xfId="0" applyNumberFormat="1" applyFont="1" applyAlignment="1">
      <alignment horizontal="right" wrapText="1"/>
    </xf>
    <xf numFmtId="0" fontId="8" fillId="2" borderId="0" xfId="0" quotePrefix="1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21" fillId="0" borderId="0" xfId="0" applyFont="1"/>
    <xf numFmtId="0" fontId="10" fillId="2" borderId="0" xfId="1" applyFill="1" applyAlignment="1" applyProtection="1">
      <alignment horizontal="left" vertical="top" wrapText="1"/>
    </xf>
    <xf numFmtId="0" fontId="0" fillId="0" borderId="0" xfId="0" quotePrefix="1" applyNumberFormat="1"/>
    <xf numFmtId="0" fontId="23" fillId="0" borderId="0" xfId="42" quotePrefix="1" applyNumberFormat="1"/>
    <xf numFmtId="0" fontId="23" fillId="0" borderId="0" xfId="2" quotePrefix="1" applyNumberFormat="1"/>
    <xf numFmtId="0" fontId="23" fillId="0" borderId="0" xfId="3" quotePrefix="1" applyNumberFormat="1"/>
    <xf numFmtId="0" fontId="18" fillId="0" borderId="0" xfId="41" quotePrefix="1" applyNumberFormat="1"/>
    <xf numFmtId="3" fontId="0" fillId="0" borderId="0" xfId="0" quotePrefix="1" applyNumberFormat="1"/>
    <xf numFmtId="0" fontId="8" fillId="0" borderId="0" xfId="0" applyFont="1" applyFill="1" applyAlignment="1">
      <alignment vertical="top"/>
    </xf>
    <xf numFmtId="0" fontId="14" fillId="0" borderId="0" xfId="0" applyFont="1" applyFill="1"/>
    <xf numFmtId="0" fontId="0" fillId="0" borderId="0" xfId="0" applyFill="1"/>
    <xf numFmtId="0" fontId="15" fillId="0" borderId="0" xfId="0" applyFont="1" applyFill="1"/>
    <xf numFmtId="0" fontId="8" fillId="0" borderId="1" xfId="0" applyFont="1" applyFill="1" applyBorder="1" applyAlignment="1">
      <alignment horizontal="left" vertical="top" wrapText="1"/>
    </xf>
    <xf numFmtId="0" fontId="0" fillId="0" borderId="0" xfId="0" quotePrefix="1" applyNumberFormat="1" applyFill="1"/>
    <xf numFmtId="0" fontId="9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right" wrapText="1"/>
    </xf>
    <xf numFmtId="3" fontId="8" fillId="0" borderId="0" xfId="0" applyNumberFormat="1" applyFont="1" applyFill="1" applyAlignment="1">
      <alignment horizontal="right" wrapText="1"/>
    </xf>
    <xf numFmtId="164" fontId="8" fillId="0" borderId="0" xfId="0" applyNumberFormat="1" applyFont="1" applyFill="1" applyAlignment="1">
      <alignment horizontal="right" wrapText="1"/>
    </xf>
    <xf numFmtId="0" fontId="13" fillId="0" borderId="0" xfId="0" applyFont="1" applyFill="1"/>
    <xf numFmtId="0" fontId="8" fillId="0" borderId="3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16" fillId="0" borderId="0" xfId="0" applyFont="1" applyFill="1"/>
    <xf numFmtId="0" fontId="18" fillId="0" borderId="0" xfId="0" applyFont="1" applyFill="1" applyAlignment="1">
      <alignment horizontal="right" wrapText="1"/>
    </xf>
    <xf numFmtId="3" fontId="9" fillId="0" borderId="0" xfId="0" applyNumberFormat="1" applyFont="1" applyFill="1" applyAlignment="1">
      <alignment horizontal="right" wrapText="1"/>
    </xf>
    <xf numFmtId="0" fontId="22" fillId="0" borderId="0" xfId="0" applyFont="1" applyFill="1"/>
    <xf numFmtId="164" fontId="9" fillId="0" borderId="0" xfId="0" applyNumberFormat="1" applyFont="1" applyFill="1" applyAlignment="1">
      <alignment horizontal="right" wrapText="1"/>
    </xf>
    <xf numFmtId="3" fontId="8" fillId="0" borderId="0" xfId="0" quotePrefix="1" applyNumberFormat="1" applyFont="1" applyFill="1"/>
    <xf numFmtId="3" fontId="8" fillId="0" borderId="0" xfId="0" applyNumberFormat="1" applyFont="1" applyFill="1"/>
    <xf numFmtId="164" fontId="8" fillId="0" borderId="0" xfId="0" quotePrefix="1" applyNumberFormat="1" applyFont="1" applyFill="1"/>
    <xf numFmtId="0" fontId="8" fillId="0" borderId="3" xfId="0" applyFont="1" applyFill="1" applyBorder="1" applyAlignment="1">
      <alignment vertical="top" wrapText="1"/>
    </xf>
    <xf numFmtId="0" fontId="9" fillId="0" borderId="0" xfId="0" applyFont="1" applyFill="1" applyAlignment="1">
      <alignment wrapText="1"/>
    </xf>
    <xf numFmtId="0" fontId="8" fillId="0" borderId="0" xfId="0" applyFont="1" applyFill="1"/>
    <xf numFmtId="3" fontId="8" fillId="0" borderId="0" xfId="0" applyNumberFormat="1" applyFont="1" applyFill="1" applyAlignment="1">
      <alignment horizontal="right"/>
    </xf>
    <xf numFmtId="3" fontId="9" fillId="0" borderId="0" xfId="0" applyNumberFormat="1" applyFont="1" applyFill="1" applyBorder="1"/>
    <xf numFmtId="0" fontId="8" fillId="0" borderId="7" xfId="0" applyFont="1" applyFill="1" applyBorder="1" applyAlignment="1">
      <alignment horizontal="left" vertical="top" wrapText="1"/>
    </xf>
    <xf numFmtId="0" fontId="18" fillId="0" borderId="0" xfId="5" quotePrefix="1" applyNumberFormat="1" applyFill="1"/>
    <xf numFmtId="0" fontId="20" fillId="0" borderId="0" xfId="0" applyFont="1" applyFill="1" applyAlignment="1">
      <alignment horizontal="left" wrapText="1"/>
    </xf>
    <xf numFmtId="3" fontId="20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 vertical="top"/>
    </xf>
    <xf numFmtId="0" fontId="8" fillId="0" borderId="0" xfId="0" applyFont="1" applyFill="1" applyAlignment="1">
      <alignment horizontal="right"/>
    </xf>
    <xf numFmtId="3" fontId="9" fillId="0" borderId="8" xfId="0" applyNumberFormat="1" applyFont="1" applyFill="1" applyBorder="1" applyAlignment="1">
      <alignment horizontal="right"/>
    </xf>
    <xf numFmtId="0" fontId="23" fillId="0" borderId="0" xfId="42" quotePrefix="1" applyNumberFormat="1" applyFill="1"/>
    <xf numFmtId="0" fontId="23" fillId="0" borderId="0" xfId="42" applyFill="1"/>
    <xf numFmtId="3" fontId="9" fillId="0" borderId="8" xfId="0" applyNumberFormat="1" applyFont="1" applyFill="1" applyBorder="1" applyAlignment="1">
      <alignment horizontal="right" wrapText="1"/>
    </xf>
    <xf numFmtId="3" fontId="9" fillId="0" borderId="0" xfId="0" applyNumberFormat="1" applyFont="1" applyFill="1" applyAlignment="1">
      <alignment horizontal="right"/>
    </xf>
    <xf numFmtId="3" fontId="9" fillId="0" borderId="0" xfId="0" applyNumberFormat="1" applyFont="1" applyFill="1" applyBorder="1" applyAlignment="1">
      <alignment horizontal="right" wrapText="1"/>
    </xf>
    <xf numFmtId="0" fontId="9" fillId="0" borderId="2" xfId="0" applyFont="1" applyFill="1" applyBorder="1" applyAlignment="1">
      <alignment horizontal="left" wrapText="1"/>
    </xf>
    <xf numFmtId="0" fontId="23" fillId="0" borderId="0" xfId="3" quotePrefix="1" applyNumberFormat="1" applyFill="1"/>
    <xf numFmtId="0" fontId="9" fillId="0" borderId="0" xfId="0" applyFont="1" applyFill="1"/>
    <xf numFmtId="0" fontId="9" fillId="0" borderId="2" xfId="0" applyFont="1" applyFill="1" applyBorder="1"/>
    <xf numFmtId="0" fontId="9" fillId="0" borderId="0" xfId="0" applyFont="1" applyFill="1" applyBorder="1"/>
    <xf numFmtId="0" fontId="18" fillId="0" borderId="0" xfId="41" quotePrefix="1" applyNumberFormat="1" applyFill="1"/>
    <xf numFmtId="0" fontId="8" fillId="0" borderId="5" xfId="0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 vertical="top"/>
    </xf>
    <xf numFmtId="0" fontId="8" fillId="0" borderId="4" xfId="0" applyFont="1" applyFill="1" applyBorder="1" applyAlignment="1">
      <alignment horizontal="left" vertical="top"/>
    </xf>
    <xf numFmtId="0" fontId="17" fillId="0" borderId="0" xfId="0" applyFont="1" applyFill="1"/>
    <xf numFmtId="3" fontId="0" fillId="0" borderId="0" xfId="0" quotePrefix="1" applyNumberFormat="1" applyFill="1"/>
    <xf numFmtId="3" fontId="0" fillId="0" borderId="0" xfId="0" applyNumberFormat="1" applyFill="1"/>
    <xf numFmtId="0" fontId="8" fillId="0" borderId="0" xfId="0" applyFont="1" applyFill="1" applyBorder="1" applyAlignment="1">
      <alignment horizontal="left" wrapText="1"/>
    </xf>
    <xf numFmtId="3" fontId="8" fillId="0" borderId="0" xfId="0" applyNumberFormat="1" applyFont="1" applyFill="1" applyBorder="1" applyAlignment="1">
      <alignment horizontal="right" wrapText="1"/>
    </xf>
    <xf numFmtId="1" fontId="0" fillId="0" borderId="0" xfId="0" applyNumberFormat="1" applyFill="1"/>
    <xf numFmtId="164" fontId="8" fillId="0" borderId="0" xfId="0" applyNumberFormat="1" applyFont="1" applyAlignment="1">
      <alignment vertical="top"/>
    </xf>
    <xf numFmtId="164" fontId="24" fillId="0" borderId="0" xfId="0" applyNumberFormat="1" applyFont="1" applyAlignment="1">
      <alignment vertical="top"/>
    </xf>
    <xf numFmtId="3" fontId="9" fillId="0" borderId="2" xfId="0" applyNumberFormat="1" applyFont="1" applyFill="1" applyBorder="1" applyAlignment="1">
      <alignment horizontal="right"/>
    </xf>
    <xf numFmtId="0" fontId="9" fillId="0" borderId="2" xfId="0" applyFont="1" applyFill="1" applyBorder="1" applyAlignment="1">
      <alignment horizontal="left"/>
    </xf>
    <xf numFmtId="0" fontId="15" fillId="0" borderId="0" xfId="0" applyFont="1" applyFill="1" applyAlignment="1"/>
    <xf numFmtId="0" fontId="0" fillId="0" borderId="0" xfId="0" applyFill="1" applyAlignment="1"/>
    <xf numFmtId="0" fontId="8" fillId="0" borderId="1" xfId="0" applyFont="1" applyFill="1" applyBorder="1" applyAlignment="1">
      <alignment horizontal="left" vertical="top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right"/>
    </xf>
    <xf numFmtId="0" fontId="9" fillId="0" borderId="8" xfId="0" applyFont="1" applyFill="1" applyBorder="1" applyAlignment="1">
      <alignment horizontal="left"/>
    </xf>
    <xf numFmtId="0" fontId="9" fillId="0" borderId="2" xfId="0" applyFont="1" applyFill="1" applyBorder="1" applyAlignment="1"/>
    <xf numFmtId="3" fontId="9" fillId="0" borderId="8" xfId="0" applyNumberFormat="1" applyFont="1" applyFill="1" applyBorder="1" applyAlignment="1"/>
    <xf numFmtId="3" fontId="8" fillId="0" borderId="2" xfId="0" applyNumberFormat="1" applyFont="1" applyFill="1" applyBorder="1" applyAlignment="1">
      <alignment horizontal="right"/>
    </xf>
    <xf numFmtId="0" fontId="9" fillId="0" borderId="8" xfId="0" applyFont="1" applyFill="1" applyBorder="1" applyAlignment="1"/>
    <xf numFmtId="0" fontId="9" fillId="0" borderId="5" xfId="0" applyFont="1" applyFill="1" applyBorder="1" applyAlignment="1">
      <alignment horizontal="left"/>
    </xf>
    <xf numFmtId="164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left"/>
    </xf>
    <xf numFmtId="3" fontId="8" fillId="0" borderId="8" xfId="0" applyNumberFormat="1" applyFont="1" applyFill="1" applyBorder="1" applyAlignment="1">
      <alignment horizontal="right"/>
    </xf>
    <xf numFmtId="0" fontId="8" fillId="0" borderId="8" xfId="0" applyFont="1" applyBorder="1" applyAlignment="1">
      <alignment vertical="top"/>
    </xf>
    <xf numFmtId="0" fontId="8" fillId="0" borderId="0" xfId="0" applyFont="1" applyFill="1" applyBorder="1" applyAlignment="1"/>
    <xf numFmtId="3" fontId="8" fillId="0" borderId="0" xfId="0" applyNumberFormat="1" applyFont="1" applyFill="1" applyBorder="1" applyAlignment="1"/>
    <xf numFmtId="3" fontId="9" fillId="0" borderId="0" xfId="0" applyNumberFormat="1" applyFont="1" applyFill="1" applyBorder="1" applyAlignment="1"/>
    <xf numFmtId="0" fontId="8" fillId="0" borderId="0" xfId="0" applyFont="1"/>
    <xf numFmtId="0" fontId="8" fillId="0" borderId="11" xfId="0" applyFont="1" applyBorder="1"/>
    <xf numFmtId="0" fontId="8" fillId="0" borderId="0" xfId="0" applyFont="1" applyBorder="1"/>
    <xf numFmtId="3" fontId="8" fillId="0" borderId="10" xfId="0" applyNumberFormat="1" applyFont="1" applyFill="1" applyBorder="1" applyAlignment="1"/>
    <xf numFmtId="3" fontId="8" fillId="0" borderId="0" xfId="0" applyNumberFormat="1" applyFont="1"/>
    <xf numFmtId="165" fontId="8" fillId="0" borderId="0" xfId="0" applyNumberFormat="1" applyFont="1" applyFill="1" applyBorder="1" applyAlignment="1"/>
    <xf numFmtId="3" fontId="8" fillId="0" borderId="8" xfId="0" applyNumberFormat="1" applyFont="1" applyFill="1" applyBorder="1" applyAlignment="1">
      <alignment horizontal="right" wrapText="1"/>
    </xf>
    <xf numFmtId="0" fontId="15" fillId="0" borderId="8" xfId="0" applyFont="1" applyFill="1" applyBorder="1"/>
    <xf numFmtId="0" fontId="15" fillId="0" borderId="0" xfId="0" applyFont="1" applyFill="1" applyBorder="1"/>
    <xf numFmtId="0" fontId="8" fillId="0" borderId="0" xfId="0" applyFont="1" applyFill="1" applyAlignment="1">
      <alignment horizontal="center" vertical="top" wrapText="1"/>
    </xf>
    <xf numFmtId="0" fontId="8" fillId="0" borderId="4" xfId="0" applyFont="1" applyBorder="1"/>
    <xf numFmtId="3" fontId="8" fillId="0" borderId="8" xfId="0" applyNumberFormat="1" applyFont="1" applyFill="1" applyBorder="1" applyAlignment="1"/>
    <xf numFmtId="0" fontId="8" fillId="0" borderId="8" xfId="0" applyFont="1" applyBorder="1"/>
    <xf numFmtId="3" fontId="8" fillId="0" borderId="5" xfId="0" applyNumberFormat="1" applyFont="1" applyFill="1" applyBorder="1" applyAlignment="1">
      <alignment horizontal="right" wrapText="1"/>
    </xf>
    <xf numFmtId="3" fontId="8" fillId="0" borderId="5" xfId="0" applyNumberFormat="1" applyFont="1" applyFill="1" applyBorder="1" applyAlignment="1"/>
    <xf numFmtId="0" fontId="8" fillId="0" borderId="12" xfId="0" applyFont="1" applyBorder="1"/>
    <xf numFmtId="0" fontId="8" fillId="0" borderId="5" xfId="0" applyFont="1" applyBorder="1"/>
    <xf numFmtId="165" fontId="8" fillId="0" borderId="8" xfId="0" applyNumberFormat="1" applyFont="1" applyFill="1" applyBorder="1" applyAlignment="1"/>
    <xf numFmtId="0" fontId="14" fillId="0" borderId="0" xfId="0" applyFont="1" applyFill="1" applyBorder="1"/>
    <xf numFmtId="0" fontId="8" fillId="0" borderId="0" xfId="0" applyFont="1" applyFill="1" applyBorder="1" applyAlignment="1">
      <alignment vertical="top" wrapText="1"/>
    </xf>
    <xf numFmtId="1" fontId="8" fillId="0" borderId="0" xfId="0" applyNumberFormat="1" applyFont="1" applyFill="1" applyAlignment="1">
      <alignment horizontal="right" wrapText="1"/>
    </xf>
    <xf numFmtId="1" fontId="8" fillId="0" borderId="8" xfId="0" applyNumberFormat="1" applyFont="1" applyFill="1" applyBorder="1" applyAlignment="1">
      <alignment vertical="top"/>
    </xf>
    <xf numFmtId="1" fontId="9" fillId="0" borderId="8" xfId="0" applyNumberFormat="1" applyFont="1" applyFill="1" applyBorder="1" applyAlignment="1">
      <alignment horizontal="right" wrapText="1"/>
    </xf>
    <xf numFmtId="1" fontId="8" fillId="0" borderId="0" xfId="0" applyNumberFormat="1" applyFont="1" applyFill="1" applyAlignment="1">
      <alignment vertical="top"/>
    </xf>
    <xf numFmtId="165" fontId="8" fillId="0" borderId="0" xfId="0" applyNumberFormat="1" applyFont="1" applyFill="1" applyAlignment="1">
      <alignment horizontal="right" wrapText="1"/>
    </xf>
    <xf numFmtId="0" fontId="0" fillId="0" borderId="8" xfId="0" applyFill="1" applyBorder="1"/>
    <xf numFmtId="0" fontId="23" fillId="0" borderId="8" xfId="42" quotePrefix="1" applyNumberFormat="1" applyFill="1" applyBorder="1"/>
    <xf numFmtId="165" fontId="8" fillId="0" borderId="0" xfId="0" quotePrefix="1" applyNumberFormat="1" applyFont="1" applyFill="1" applyAlignment="1">
      <alignment horizontal="right" wrapText="1"/>
    </xf>
    <xf numFmtId="0" fontId="25" fillId="0" borderId="0" xfId="0" applyFont="1" applyFill="1"/>
    <xf numFmtId="0" fontId="26" fillId="0" borderId="0" xfId="0" applyFont="1" applyFill="1"/>
    <xf numFmtId="0" fontId="8" fillId="0" borderId="8" xfId="0" applyFont="1" applyFill="1" applyBorder="1" applyAlignment="1">
      <alignment vertical="top"/>
    </xf>
    <xf numFmtId="165" fontId="8" fillId="0" borderId="0" xfId="0" quotePrefix="1" applyNumberFormat="1" applyFont="1" applyFill="1" applyBorder="1" applyAlignment="1">
      <alignment horizontal="right"/>
    </xf>
    <xf numFmtId="3" fontId="8" fillId="0" borderId="0" xfId="0" quotePrefix="1" applyNumberFormat="1" applyFont="1" applyFill="1" applyAlignment="1">
      <alignment horizontal="right"/>
    </xf>
    <xf numFmtId="3" fontId="8" fillId="0" borderId="0" xfId="0" quotePrefix="1" applyNumberFormat="1" applyFont="1" applyFill="1" applyAlignment="1">
      <alignment horizontal="right" wrapText="1"/>
    </xf>
    <xf numFmtId="3" fontId="8" fillId="0" borderId="5" xfId="0" quotePrefix="1" applyNumberFormat="1" applyFont="1" applyFill="1" applyBorder="1" applyAlignment="1">
      <alignment horizontal="right" wrapText="1"/>
    </xf>
    <xf numFmtId="3" fontId="8" fillId="0" borderId="8" xfId="0" quotePrefix="1" applyNumberFormat="1" applyFont="1" applyFill="1" applyBorder="1" applyAlignment="1">
      <alignment horizontal="right"/>
    </xf>
    <xf numFmtId="0" fontId="8" fillId="0" borderId="0" xfId="0" quotePrefix="1" applyFont="1" applyAlignment="1">
      <alignment horizontal="right" vertical="top"/>
    </xf>
    <xf numFmtId="0" fontId="8" fillId="0" borderId="4" xfId="0" applyFont="1" applyFill="1" applyBorder="1" applyAlignment="1">
      <alignment horizontal="right" vertical="center" wrapText="1"/>
    </xf>
    <xf numFmtId="3" fontId="9" fillId="0" borderId="0" xfId="0" applyNumberFormat="1" applyFont="1" applyFill="1"/>
    <xf numFmtId="0" fontId="8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 vertical="center"/>
    </xf>
    <xf numFmtId="16" fontId="8" fillId="0" borderId="4" xfId="0" quotePrefix="1" applyNumberFormat="1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vertical="top"/>
    </xf>
    <xf numFmtId="0" fontId="8" fillId="0" borderId="0" xfId="0" applyFont="1" applyBorder="1" applyAlignment="1">
      <alignment vertical="top"/>
    </xf>
    <xf numFmtId="1" fontId="8" fillId="0" borderId="0" xfId="0" applyNumberFormat="1" applyFont="1" applyFill="1" applyBorder="1" applyAlignment="1">
      <alignment vertical="top"/>
    </xf>
    <xf numFmtId="1" fontId="9" fillId="0" borderId="0" xfId="0" applyNumberFormat="1" applyFont="1" applyFill="1" applyBorder="1" applyAlignment="1">
      <alignment horizontal="right" wrapText="1"/>
    </xf>
    <xf numFmtId="0" fontId="0" fillId="0" borderId="0" xfId="0" applyFill="1" applyBorder="1"/>
    <xf numFmtId="165" fontId="8" fillId="0" borderId="6" xfId="0" quotePrefix="1" applyNumberFormat="1" applyFont="1" applyFill="1" applyBorder="1" applyAlignment="1">
      <alignment horizontal="right"/>
    </xf>
    <xf numFmtId="0" fontId="9" fillId="0" borderId="0" xfId="0" applyFont="1" applyFill="1" applyBorder="1" applyAlignment="1"/>
    <xf numFmtId="3" fontId="8" fillId="0" borderId="0" xfId="0" quotePrefix="1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 wrapText="1"/>
    </xf>
    <xf numFmtId="0" fontId="8" fillId="0" borderId="0" xfId="0" quotePrefix="1" applyFont="1" applyFill="1" applyBorder="1" applyAlignment="1">
      <alignment horizontal="right" vertical="top"/>
    </xf>
    <xf numFmtId="0" fontId="8" fillId="0" borderId="6" xfId="0" quotePrefix="1" applyFont="1" applyFill="1" applyBorder="1" applyAlignment="1">
      <alignment horizontal="right" vertical="top"/>
    </xf>
    <xf numFmtId="0" fontId="8" fillId="0" borderId="0" xfId="0" applyFont="1" applyFill="1" applyAlignment="1">
      <alignment wrapText="1"/>
    </xf>
    <xf numFmtId="0" fontId="9" fillId="0" borderId="0" xfId="0" applyFont="1" applyFill="1" applyAlignment="1">
      <alignment vertical="top" wrapText="1"/>
    </xf>
    <xf numFmtId="0" fontId="11" fillId="0" borderId="0" xfId="0" applyFont="1" applyFill="1" applyAlignment="1">
      <alignment vertical="top" wrapText="1"/>
    </xf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right" wrapText="1"/>
    </xf>
    <xf numFmtId="0" fontId="9" fillId="0" borderId="0" xfId="0" applyFont="1" applyFill="1" applyAlignment="1">
      <alignment vertical="top"/>
    </xf>
    <xf numFmtId="0" fontId="15" fillId="0" borderId="8" xfId="0" applyFont="1" applyFill="1" applyBorder="1" applyAlignment="1"/>
    <xf numFmtId="0" fontId="0" fillId="0" borderId="8" xfId="0" applyFill="1" applyBorder="1" applyAlignment="1"/>
    <xf numFmtId="0" fontId="9" fillId="0" borderId="8" xfId="0" applyFont="1" applyFill="1" applyBorder="1"/>
    <xf numFmtId="0" fontId="9" fillId="0" borderId="8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horizontal="right" vertical="center" wrapText="1"/>
    </xf>
    <xf numFmtId="1" fontId="8" fillId="0" borderId="0" xfId="0" applyNumberFormat="1" applyFont="1" applyFill="1" applyAlignment="1">
      <alignment horizontal="right" vertical="top"/>
    </xf>
    <xf numFmtId="165" fontId="8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0" fontId="18" fillId="0" borderId="0" xfId="5" quotePrefix="1"/>
    <xf numFmtId="0" fontId="18" fillId="0" borderId="0" xfId="5"/>
    <xf numFmtId="0" fontId="4" fillId="0" borderId="0" xfId="83"/>
    <xf numFmtId="0" fontId="4" fillId="0" borderId="0" xfId="83"/>
    <xf numFmtId="3" fontId="28" fillId="0" borderId="0" xfId="0" applyNumberFormat="1" applyFont="1" applyFill="1"/>
    <xf numFmtId="0" fontId="29" fillId="0" borderId="0" xfId="0" applyFont="1" applyFill="1" applyAlignment="1">
      <alignment vertical="top"/>
    </xf>
    <xf numFmtId="0" fontId="8" fillId="0" borderId="4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wrapText="1"/>
    </xf>
    <xf numFmtId="0" fontId="9" fillId="0" borderId="6" xfId="0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left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right" vertical="center" wrapText="1"/>
    </xf>
    <xf numFmtId="164" fontId="8" fillId="0" borderId="0" xfId="0" applyNumberFormat="1" applyFont="1" applyFill="1" applyAlignment="1">
      <alignment vertical="top"/>
    </xf>
    <xf numFmtId="3" fontId="8" fillId="0" borderId="0" xfId="0" applyNumberFormat="1" applyFont="1" applyFill="1" applyAlignment="1">
      <alignment vertical="top"/>
    </xf>
    <xf numFmtId="3" fontId="23" fillId="0" borderId="0" xfId="42" quotePrefix="1" applyNumberFormat="1" applyFill="1"/>
    <xf numFmtId="0" fontId="23" fillId="0" borderId="0" xfId="2" quotePrefix="1" applyNumberFormat="1" applyFill="1"/>
    <xf numFmtId="3" fontId="23" fillId="0" borderId="0" xfId="3" quotePrefix="1" applyNumberFormat="1" applyFill="1"/>
    <xf numFmtId="3" fontId="8" fillId="0" borderId="0" xfId="0" applyNumberFormat="1" applyFont="1" applyAlignment="1">
      <alignment vertical="top"/>
    </xf>
    <xf numFmtId="0" fontId="8" fillId="0" borderId="0" xfId="0" applyFont="1" applyFill="1" applyAlignment="1">
      <alignment horizontal="left" wrapText="1"/>
    </xf>
    <xf numFmtId="3" fontId="8" fillId="0" borderId="10" xfId="0" applyNumberFormat="1" applyFont="1" applyFill="1" applyBorder="1" applyAlignment="1">
      <alignment horizontal="right"/>
    </xf>
    <xf numFmtId="3" fontId="8" fillId="0" borderId="5" xfId="0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1" xfId="84" applyFont="1" applyFill="1" applyBorder="1" applyAlignment="1">
      <alignment horizontal="left" vertical="top" wrapText="1"/>
    </xf>
    <xf numFmtId="0" fontId="8" fillId="0" borderId="1" xfId="84" applyFont="1" applyFill="1" applyBorder="1" applyAlignment="1">
      <alignment horizontal="right" vertical="center" wrapText="1"/>
    </xf>
    <xf numFmtId="0" fontId="9" fillId="0" borderId="0" xfId="84" applyFont="1" applyFill="1" applyAlignment="1">
      <alignment horizontal="left" wrapText="1"/>
    </xf>
    <xf numFmtId="0" fontId="27" fillId="0" borderId="0" xfId="84"/>
    <xf numFmtId="0" fontId="8" fillId="0" borderId="0" xfId="84" applyFont="1" applyFill="1" applyAlignment="1">
      <alignment horizontal="left" wrapText="1"/>
    </xf>
    <xf numFmtId="3" fontId="8" fillId="0" borderId="0" xfId="84" applyNumberFormat="1" applyFont="1" applyFill="1" applyAlignment="1">
      <alignment horizontal="right" wrapText="1"/>
    </xf>
    <xf numFmtId="3" fontId="9" fillId="0" borderId="0" xfId="84" applyNumberFormat="1" applyFont="1" applyFill="1" applyAlignment="1">
      <alignment horizontal="right" wrapText="1"/>
    </xf>
    <xf numFmtId="1" fontId="8" fillId="0" borderId="0" xfId="84" applyNumberFormat="1" applyFont="1" applyFill="1" applyAlignment="1">
      <alignment horizontal="right" vertical="top"/>
    </xf>
    <xf numFmtId="43" fontId="0" fillId="0" borderId="0" xfId="94" applyFont="1"/>
    <xf numFmtId="166" fontId="9" fillId="0" borderId="0" xfId="94" applyNumberFormat="1" applyFont="1" applyFill="1" applyAlignment="1">
      <alignment horizontal="right" wrapText="1"/>
    </xf>
    <xf numFmtId="0" fontId="22" fillId="0" borderId="0" xfId="0" applyFont="1"/>
    <xf numFmtId="0" fontId="22" fillId="0" borderId="0" xfId="0" applyFont="1" applyFill="1" applyAlignment="1">
      <alignment horizontal="left"/>
    </xf>
    <xf numFmtId="43" fontId="9" fillId="0" borderId="0" xfId="94" applyFont="1" applyFill="1" applyAlignment="1">
      <alignment horizontal="left" wrapText="1"/>
    </xf>
    <xf numFmtId="43" fontId="9" fillId="0" borderId="2" xfId="94" applyFont="1" applyFill="1" applyBorder="1" applyAlignment="1">
      <alignment horizontal="left" wrapText="1"/>
    </xf>
    <xf numFmtId="3" fontId="9" fillId="0" borderId="8" xfId="84" applyNumberFormat="1" applyFont="1" applyFill="1" applyBorder="1" applyAlignment="1">
      <alignment horizontal="right" wrapText="1"/>
    </xf>
    <xf numFmtId="3" fontId="9" fillId="0" borderId="2" xfId="84" applyNumberFormat="1" applyFont="1" applyFill="1" applyBorder="1" applyAlignment="1">
      <alignment horizontal="right"/>
    </xf>
    <xf numFmtId="3" fontId="9" fillId="0" borderId="2" xfId="84" applyNumberFormat="1" applyFont="1" applyFill="1" applyBorder="1" applyAlignment="1">
      <alignment horizontal="left"/>
    </xf>
    <xf numFmtId="3" fontId="0" fillId="0" borderId="0" xfId="0" applyNumberFormat="1"/>
    <xf numFmtId="0" fontId="0" fillId="0" borderId="0" xfId="0" quotePrefix="1"/>
    <xf numFmtId="0" fontId="0" fillId="0" borderId="0" xfId="0" applyBorder="1"/>
    <xf numFmtId="0" fontId="30" fillId="0" borderId="0" xfId="0" applyFont="1"/>
    <xf numFmtId="0" fontId="13" fillId="2" borderId="0" xfId="0" applyFont="1" applyFill="1" applyAlignment="1">
      <alignment vertical="top" wrapText="1"/>
    </xf>
    <xf numFmtId="0" fontId="8" fillId="0" borderId="0" xfId="0" quotePrefix="1" applyFont="1" applyFill="1" applyAlignment="1">
      <alignment vertical="top"/>
    </xf>
    <xf numFmtId="0" fontId="8" fillId="3" borderId="0" xfId="96" applyFill="1"/>
    <xf numFmtId="0" fontId="8" fillId="3" borderId="0" xfId="96" applyFill="1" applyAlignment="1">
      <alignment horizontal="center" vertical="center"/>
    </xf>
    <xf numFmtId="0" fontId="34" fillId="3" borderId="0" xfId="96" applyFont="1" applyFill="1"/>
    <xf numFmtId="0" fontId="33" fillId="3" borderId="0" xfId="96" applyFont="1" applyFill="1"/>
    <xf numFmtId="0" fontId="32" fillId="3" borderId="0" xfId="96" applyFont="1" applyFill="1"/>
    <xf numFmtId="0" fontId="22" fillId="3" borderId="0" xfId="96" applyFont="1" applyFill="1"/>
    <xf numFmtId="0" fontId="10" fillId="3" borderId="0" xfId="97" applyFont="1" applyFill="1" applyAlignment="1" applyProtection="1">
      <alignment horizontal="left"/>
    </xf>
    <xf numFmtId="0" fontId="19" fillId="3" borderId="0" xfId="96" applyFont="1" applyFill="1" applyAlignment="1">
      <alignment horizontal="left"/>
    </xf>
    <xf numFmtId="0" fontId="8" fillId="3" borderId="0" xfId="96" applyFill="1" applyAlignment="1">
      <alignment horizontal="center"/>
    </xf>
    <xf numFmtId="0" fontId="19" fillId="3" borderId="0" xfId="96" applyFont="1" applyFill="1"/>
    <xf numFmtId="0" fontId="35" fillId="4" borderId="0" xfId="96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8" fillId="0" borderId="0" xfId="0" applyFont="1" applyFill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wrapText="1"/>
    </xf>
    <xf numFmtId="0" fontId="8" fillId="0" borderId="6" xfId="0" applyFont="1" applyFill="1" applyBorder="1" applyAlignment="1">
      <alignment horizontal="left" vertical="top" wrapText="1"/>
    </xf>
    <xf numFmtId="0" fontId="0" fillId="0" borderId="4" xfId="0" applyBorder="1"/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22" fillId="0" borderId="4" xfId="0" applyFont="1" applyBorder="1" applyAlignment="1">
      <alignment vertical="center"/>
    </xf>
    <xf numFmtId="0" fontId="9" fillId="0" borderId="6" xfId="0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right" vertical="top" wrapText="1"/>
    </xf>
    <xf numFmtId="0" fontId="8" fillId="0" borderId="14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/>
    <xf numFmtId="0" fontId="9" fillId="0" borderId="0" xfId="0" applyFont="1" applyFill="1" applyBorder="1" applyAlignment="1">
      <alignment horizontal="right" vertical="center" wrapText="1"/>
    </xf>
  </cellXfs>
  <cellStyles count="98">
    <cellStyle name="Hyperlänk" xfId="1" builtinId="8"/>
    <cellStyle name="Hyperlänk 2" xfId="97"/>
    <cellStyle name="Normal" xfId="0" builtinId="0"/>
    <cellStyle name="Normal 10" xfId="92"/>
    <cellStyle name="Normal 11" xfId="95"/>
    <cellStyle name="Normal 17" xfId="2"/>
    <cellStyle name="Normal 18" xfId="3"/>
    <cellStyle name="Normal 19" xfId="4"/>
    <cellStyle name="Normal 2" xfId="5"/>
    <cellStyle name="Normal 2 10" xfId="6"/>
    <cellStyle name="Normal 2 11" xfId="7"/>
    <cellStyle name="Normal 2 12" xfId="8"/>
    <cellStyle name="Normal 2 13" xfId="9"/>
    <cellStyle name="Normal 2 14" xfId="10"/>
    <cellStyle name="Normal 2 15" xfId="11"/>
    <cellStyle name="Normal 2 16" xfId="12"/>
    <cellStyle name="Normal 2 17" xfId="13"/>
    <cellStyle name="Normal 2 18" xfId="14"/>
    <cellStyle name="Normal 2 19" xfId="15"/>
    <cellStyle name="Normal 2 2" xfId="16"/>
    <cellStyle name="Normal 2 2 10" xfId="17"/>
    <cellStyle name="Normal 2 2 11" xfId="18"/>
    <cellStyle name="Normal 2 2 12" xfId="19"/>
    <cellStyle name="Normal 2 2 13" xfId="20"/>
    <cellStyle name="Normal 2 2 14" xfId="21"/>
    <cellStyle name="Normal 2 2 15" xfId="22"/>
    <cellStyle name="Normal 2 2 16" xfId="23"/>
    <cellStyle name="Normal 2 2 17" xfId="24"/>
    <cellStyle name="Normal 2 2 18" xfId="25"/>
    <cellStyle name="Normal 2 2 2" xfId="26"/>
    <cellStyle name="Normal 2 2 3" xfId="27"/>
    <cellStyle name="Normal 2 2 4" xfId="28"/>
    <cellStyle name="Normal 2 2 5" xfId="29"/>
    <cellStyle name="Normal 2 2 6" xfId="30"/>
    <cellStyle name="Normal 2 2 7" xfId="31"/>
    <cellStyle name="Normal 2 2 8" xfId="32"/>
    <cellStyle name="Normal 2 2 9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" xfId="41"/>
    <cellStyle name="Normal 3" xfId="42"/>
    <cellStyle name="Normal 3 10" xfId="43"/>
    <cellStyle name="Normal 3 11" xfId="44"/>
    <cellStyle name="Normal 3 12" xfId="45"/>
    <cellStyle name="Normal 3 13" xfId="46"/>
    <cellStyle name="Normal 3 14" xfId="47"/>
    <cellStyle name="Normal 3 15" xfId="48"/>
    <cellStyle name="Normal 3 16" xfId="49"/>
    <cellStyle name="Normal 3 17" xfId="50"/>
    <cellStyle name="Normal 3 18" xfId="51"/>
    <cellStyle name="Normal 3 2" xfId="52"/>
    <cellStyle name="Normal 3 3" xfId="53"/>
    <cellStyle name="Normal 3 4" xfId="54"/>
    <cellStyle name="Normal 3 5" xfId="55"/>
    <cellStyle name="Normal 3 6" xfId="56"/>
    <cellStyle name="Normal 3 7" xfId="57"/>
    <cellStyle name="Normal 3 8" xfId="58"/>
    <cellStyle name="Normal 3 9" xfId="59"/>
    <cellStyle name="Normal 4" xfId="77"/>
    <cellStyle name="Normal 4 10" xfId="60"/>
    <cellStyle name="Normal 4 11" xfId="61"/>
    <cellStyle name="Normal 4 12" xfId="62"/>
    <cellStyle name="Normal 4 13" xfId="63"/>
    <cellStyle name="Normal 4 14" xfId="64"/>
    <cellStyle name="Normal 4 15" xfId="65"/>
    <cellStyle name="Normal 4 16" xfId="66"/>
    <cellStyle name="Normal 4 17" xfId="67"/>
    <cellStyle name="Normal 4 18" xfId="68"/>
    <cellStyle name="Normal 4 19" xfId="85"/>
    <cellStyle name="Normal 4 2" xfId="69"/>
    <cellStyle name="Normal 4 20" xfId="96"/>
    <cellStyle name="Normal 4 3" xfId="70"/>
    <cellStyle name="Normal 4 4" xfId="71"/>
    <cellStyle name="Normal 4 5" xfId="72"/>
    <cellStyle name="Normal 4 6" xfId="73"/>
    <cellStyle name="Normal 4 7" xfId="74"/>
    <cellStyle name="Normal 4 8" xfId="75"/>
    <cellStyle name="Normal 4 9" xfId="76"/>
    <cellStyle name="Normal 5" xfId="79"/>
    <cellStyle name="Normal 5 2" xfId="87"/>
    <cellStyle name="Normal 6" xfId="81"/>
    <cellStyle name="Normal 6 2" xfId="89"/>
    <cellStyle name="Normal 7" xfId="83"/>
    <cellStyle name="Normal 8" xfId="84"/>
    <cellStyle name="Normal 9" xfId="91"/>
    <cellStyle name="Tusental" xfId="94" builtinId="3"/>
    <cellStyle name="Tusental 2" xfId="78"/>
    <cellStyle name="Tusental 2 2" xfId="86"/>
    <cellStyle name="Tusental 3" xfId="80"/>
    <cellStyle name="Tusental 3 2" xfId="88"/>
    <cellStyle name="Tusental 4" xfId="82"/>
    <cellStyle name="Tusental 4 2" xfId="90"/>
    <cellStyle name="Tusental 5" xfId="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sv-SE" sz="1400" b="0" baseline="0">
                <a:latin typeface="Arial" pitchFamily="34" charset="0"/>
                <a:cs typeface="Arial" pitchFamily="34" charset="0"/>
              </a:rPr>
              <a:t>Hamnföretag </a:t>
            </a:r>
          </a:p>
          <a:p>
            <a:pPr>
              <a:defRPr sz="1200"/>
            </a:pPr>
            <a:r>
              <a:rPr lang="sv-SE" sz="1400" b="0" baseline="0">
                <a:latin typeface="Arial" pitchFamily="34" charset="0"/>
                <a:cs typeface="Arial" pitchFamily="34" charset="0"/>
              </a:rPr>
              <a:t>(SNI 52.22 &amp; 52.241)</a:t>
            </a:r>
            <a:endParaRPr lang="sv-SE" sz="1400" b="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Antal företag</c:v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square"/>
            <c:size val="4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Lit>
              <c:formatCode>General</c:formatCode>
              <c:ptCount val="6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</c:numLit>
          </c:cat>
          <c:val>
            <c:numRef>
              <c:f>'Underlag till diagram'!$J$14:$O$14</c:f>
              <c:numCache>
                <c:formatCode>#,##0</c:formatCode>
                <c:ptCount val="6"/>
                <c:pt idx="0">
                  <c:v>100</c:v>
                </c:pt>
                <c:pt idx="1">
                  <c:v>99.290780141843967</c:v>
                </c:pt>
                <c:pt idx="2">
                  <c:v>102.48226950354611</c:v>
                </c:pt>
                <c:pt idx="3">
                  <c:v>108.86524822695036</c:v>
                </c:pt>
                <c:pt idx="4">
                  <c:v>108.51063829787233</c:v>
                </c:pt>
                <c:pt idx="5">
                  <c:v>106.38297872340425</c:v>
                </c:pt>
              </c:numCache>
            </c:numRef>
          </c:val>
          <c:smooth val="0"/>
        </c:ser>
        <c:ser>
          <c:idx val="1"/>
          <c:order val="1"/>
          <c:tx>
            <c:v>Antal anställda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diamond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Lit>
              <c:formatCode>General</c:formatCode>
              <c:ptCount val="6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</c:numLit>
          </c:cat>
          <c:val>
            <c:numRef>
              <c:f>'Underlag till diagram'!$J$15:$O$15</c:f>
              <c:numCache>
                <c:formatCode>#,##0</c:formatCode>
                <c:ptCount val="6"/>
                <c:pt idx="0">
                  <c:v>100</c:v>
                </c:pt>
                <c:pt idx="1">
                  <c:v>93.848310232051077</c:v>
                </c:pt>
                <c:pt idx="2">
                  <c:v>85.609718112443545</c:v>
                </c:pt>
                <c:pt idx="3">
                  <c:v>88.194985204796765</c:v>
                </c:pt>
                <c:pt idx="4">
                  <c:v>85.812178788350721</c:v>
                </c:pt>
                <c:pt idx="5">
                  <c:v>83.304781186731034</c:v>
                </c:pt>
              </c:numCache>
            </c:numRef>
          </c:val>
          <c:smooth val="0"/>
        </c:ser>
        <c:ser>
          <c:idx val="2"/>
          <c:order val="2"/>
          <c:tx>
            <c:v>Avkastning på totalt kapital</c:v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Lit>
              <c:formatCode>General</c:formatCode>
              <c:ptCount val="6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</c:numLit>
          </c:cat>
          <c:val>
            <c:numRef>
              <c:f>'Underlag till diagram'!$J$16:$O$16</c:f>
              <c:numCache>
                <c:formatCode>#,##0</c:formatCode>
                <c:ptCount val="6"/>
                <c:pt idx="0">
                  <c:v>100</c:v>
                </c:pt>
                <c:pt idx="1">
                  <c:v>167.45936637052944</c:v>
                </c:pt>
                <c:pt idx="2">
                  <c:v>82.285874409622124</c:v>
                </c:pt>
                <c:pt idx="3">
                  <c:v>150.60352056641943</c:v>
                </c:pt>
                <c:pt idx="4">
                  <c:v>117.11500548117462</c:v>
                </c:pt>
                <c:pt idx="5">
                  <c:v>382.05182107896263</c:v>
                </c:pt>
              </c:numCache>
            </c:numRef>
          </c:val>
          <c:smooth val="0"/>
        </c:ser>
        <c:ser>
          <c:idx val="3"/>
          <c:order val="3"/>
          <c:tx>
            <c:v>Förädlingsvärde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  <a:tailEnd type="none"/>
            </a:ln>
          </c:spPr>
          <c:marker>
            <c:symbol val="triangle"/>
            <c:size val="5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</c:spPr>
          </c:marker>
          <c:cat>
            <c:numLit>
              <c:formatCode>General</c:formatCode>
              <c:ptCount val="6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</c:numLit>
          </c:cat>
          <c:val>
            <c:numRef>
              <c:f>'Underlag till diagram'!$J$17:$O$17</c:f>
              <c:numCache>
                <c:formatCode>#,##0</c:formatCode>
                <c:ptCount val="6"/>
                <c:pt idx="0">
                  <c:v>100</c:v>
                </c:pt>
                <c:pt idx="1">
                  <c:v>101.85491976396095</c:v>
                </c:pt>
                <c:pt idx="2">
                  <c:v>94.001695927961464</c:v>
                </c:pt>
                <c:pt idx="3">
                  <c:v>99.232895020787865</c:v>
                </c:pt>
                <c:pt idx="4">
                  <c:v>100.90343441802845</c:v>
                </c:pt>
                <c:pt idx="5">
                  <c:v>100.44103663018728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139536"/>
        <c:axId val="233139928"/>
      </c:lineChart>
      <c:catAx>
        <c:axId val="23313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3139928"/>
        <c:crosses val="autoZero"/>
        <c:auto val="1"/>
        <c:lblAlgn val="ctr"/>
        <c:lblOffset val="100"/>
        <c:noMultiLvlLbl val="0"/>
      </c:catAx>
      <c:valAx>
        <c:axId val="233139928"/>
        <c:scaling>
          <c:orientation val="minMax"/>
          <c:max val="400"/>
          <c:min val="5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33139536"/>
        <c:crosses val="autoZero"/>
        <c:crossBetween val="between"/>
        <c:majorUnit val="50"/>
        <c:minorUnit val="1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 sz="1400" b="0">
                <a:latin typeface="Arial" pitchFamily="34" charset="0"/>
                <a:cs typeface="Arial" pitchFamily="34" charset="0"/>
              </a:rPr>
              <a:t>Sjötransportföretag</a:t>
            </a:r>
            <a:r>
              <a:rPr lang="sv-SE" sz="1400" b="0" baseline="0">
                <a:latin typeface="Arial" pitchFamily="34" charset="0"/>
                <a:cs typeface="Arial" pitchFamily="34" charset="0"/>
              </a:rPr>
              <a:t> </a:t>
            </a:r>
          </a:p>
          <a:p>
            <a:pPr>
              <a:defRPr/>
            </a:pPr>
            <a:r>
              <a:rPr lang="sv-SE" sz="1400" b="0" baseline="0">
                <a:latin typeface="Arial" pitchFamily="34" charset="0"/>
                <a:cs typeface="Arial" pitchFamily="34" charset="0"/>
              </a:rPr>
              <a:t>(</a:t>
            </a:r>
            <a:r>
              <a:rPr lang="sv-SE" sz="1400" b="0">
                <a:latin typeface="Arial" pitchFamily="34" charset="0"/>
                <a:cs typeface="Arial" pitchFamily="34" charset="0"/>
              </a:rPr>
              <a:t>SNI 50)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720858422109001"/>
          <c:y val="0.18303593940521215"/>
          <c:w val="0.85279141577891004"/>
          <c:h val="0.63579749381720985"/>
        </c:manualLayout>
      </c:layout>
      <c:lineChart>
        <c:grouping val="standard"/>
        <c:varyColors val="0"/>
        <c:ser>
          <c:idx val="0"/>
          <c:order val="0"/>
          <c:tx>
            <c:v>Antal företag</c:v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square"/>
            <c:size val="4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'Underlag till diagram'!$J$4:$O$4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'Underlag till diagram'!$J$6:$O$6</c:f>
              <c:numCache>
                <c:formatCode>#,##0</c:formatCode>
                <c:ptCount val="6"/>
                <c:pt idx="0">
                  <c:v>100</c:v>
                </c:pt>
                <c:pt idx="1">
                  <c:v>103.27586206896551</c:v>
                </c:pt>
                <c:pt idx="2">
                  <c:v>102.67241379310346</c:v>
                </c:pt>
                <c:pt idx="3">
                  <c:v>107.58620689655172</c:v>
                </c:pt>
                <c:pt idx="4">
                  <c:v>111.72413793103448</c:v>
                </c:pt>
                <c:pt idx="5">
                  <c:v>111.46551724137932</c:v>
                </c:pt>
              </c:numCache>
            </c:numRef>
          </c:val>
          <c:smooth val="0"/>
        </c:ser>
        <c:ser>
          <c:idx val="1"/>
          <c:order val="1"/>
          <c:tx>
            <c:v>Antal anställda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diamond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Ref>
              <c:f>'Underlag till diagram'!$J$4:$O$4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'Underlag till diagram'!$J$7:$O$7</c:f>
              <c:numCache>
                <c:formatCode>#,##0</c:formatCode>
                <c:ptCount val="6"/>
                <c:pt idx="0">
                  <c:v>100</c:v>
                </c:pt>
                <c:pt idx="1">
                  <c:v>102.62408157145001</c:v>
                </c:pt>
                <c:pt idx="2">
                  <c:v>102.81151596941072</c:v>
                </c:pt>
                <c:pt idx="3">
                  <c:v>98.245614035087712</c:v>
                </c:pt>
                <c:pt idx="4">
                  <c:v>93.672214724846299</c:v>
                </c:pt>
                <c:pt idx="5">
                  <c:v>90.268406057879744</c:v>
                </c:pt>
              </c:numCache>
            </c:numRef>
          </c:val>
          <c:smooth val="0"/>
        </c:ser>
        <c:ser>
          <c:idx val="2"/>
          <c:order val="2"/>
          <c:tx>
            <c:v>Avkastning på totalt kapital</c:v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'Underlag till diagram'!$J$4:$O$4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'Underlag till diagram'!$J$8:$O$8</c:f>
              <c:numCache>
                <c:formatCode>#,##0</c:formatCode>
                <c:ptCount val="6"/>
                <c:pt idx="0">
                  <c:v>100</c:v>
                </c:pt>
                <c:pt idx="1">
                  <c:v>95.717909078319479</c:v>
                </c:pt>
                <c:pt idx="2">
                  <c:v>53.940941005804596</c:v>
                </c:pt>
                <c:pt idx="3">
                  <c:v>-37.636537486578355</c:v>
                </c:pt>
                <c:pt idx="4">
                  <c:v>116.32043415410618</c:v>
                </c:pt>
                <c:pt idx="5">
                  <c:v>56.227203706273862</c:v>
                </c:pt>
              </c:numCache>
            </c:numRef>
          </c:val>
          <c:smooth val="0"/>
        </c:ser>
        <c:ser>
          <c:idx val="3"/>
          <c:order val="3"/>
          <c:tx>
            <c:v>Förädlingsvärde</c:v>
          </c:tx>
          <c:marker>
            <c:symbol val="triangle"/>
            <c:size val="4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Ref>
              <c:f>'Underlag till diagram'!$J$4:$O$4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'Underlag till diagram'!$J$9:$O$9</c:f>
              <c:numCache>
                <c:formatCode>#,##0</c:formatCode>
                <c:ptCount val="6"/>
                <c:pt idx="0">
                  <c:v>100</c:v>
                </c:pt>
                <c:pt idx="1">
                  <c:v>96.145347101734004</c:v>
                </c:pt>
                <c:pt idx="2">
                  <c:v>63.826837236962454</c:v>
                </c:pt>
                <c:pt idx="3">
                  <c:v>77.780011642321128</c:v>
                </c:pt>
                <c:pt idx="4">
                  <c:v>65.941570491561535</c:v>
                </c:pt>
                <c:pt idx="5">
                  <c:v>69.302316221100938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134696"/>
        <c:axId val="235135088"/>
      </c:lineChart>
      <c:catAx>
        <c:axId val="23513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5135088"/>
        <c:crosses val="autoZero"/>
        <c:auto val="1"/>
        <c:lblAlgn val="ctr"/>
        <c:lblOffset val="100"/>
        <c:tickLblSkip val="1"/>
        <c:noMultiLvlLbl val="0"/>
      </c:catAx>
      <c:valAx>
        <c:axId val="235135088"/>
        <c:scaling>
          <c:orientation val="minMax"/>
          <c:max val="150"/>
          <c:min val="-5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35134696"/>
        <c:crosses val="autoZero"/>
        <c:crossBetween val="between"/>
        <c:majorUnit val="50"/>
        <c:minorUnit val="4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 sz="1400" b="0">
                <a:latin typeface="Arial" pitchFamily="34" charset="0"/>
                <a:cs typeface="Arial" pitchFamily="34" charset="0"/>
              </a:rPr>
              <a:t>Sjötransportföretag</a:t>
            </a:r>
            <a:endParaRPr lang="sv-SE" sz="1400" b="0" baseline="0">
              <a:latin typeface="Arial" pitchFamily="34" charset="0"/>
              <a:cs typeface="Arial" pitchFamily="34" charset="0"/>
            </a:endParaRPr>
          </a:p>
          <a:p>
            <a:pPr>
              <a:defRPr/>
            </a:pPr>
            <a:r>
              <a:rPr lang="sv-SE" sz="1400" b="0" baseline="0">
                <a:latin typeface="Arial" pitchFamily="34" charset="0"/>
                <a:cs typeface="Arial" pitchFamily="34" charset="0"/>
              </a:rPr>
              <a:t>(SNI 50)</a:t>
            </a:r>
            <a:endParaRPr lang="sv-SE" sz="1400" b="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v>Godstransport, linjefart Godstransport, trampfart Tidsbefraktning (time-charter) Passagerartransporter (inkl. personbilar) Personaluthyrning för drift och bemanning av andras fartyg Övrigt</c:v>
          </c:tx>
          <c:dPt>
            <c:idx val="0"/>
            <c:bubble3D val="0"/>
            <c:spPr>
              <a:pattFill prst="pct90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</c:spPr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5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6"/>
              <c:pt idx="0">
                <c:v>Godstransport, linjefart</c:v>
              </c:pt>
              <c:pt idx="1">
                <c:v>Godstransport, trampfart</c:v>
              </c:pt>
              <c:pt idx="2">
                <c:v>Tidsbefraktning (time-charter)</c:v>
              </c:pt>
              <c:pt idx="3">
                <c:v>Passagerartransporter (inkl. personbilar)</c:v>
              </c:pt>
              <c:pt idx="4">
                <c:v>Personaluthyrning för drift och bemanning av andras fartyg</c:v>
              </c:pt>
              <c:pt idx="5">
                <c:v>Övrigt</c:v>
              </c:pt>
            </c:strLit>
          </c:cat>
          <c:val>
            <c:numRef>
              <c:f>'Underlag till diagram'!$F$24:$F$29</c:f>
              <c:numCache>
                <c:formatCode>_-* #\ ##0\ _k_r_-;\-* #\ ##0\ _k_r_-;_-* "-"??\ _k_r_-;_-@_-</c:formatCode>
                <c:ptCount val="6"/>
                <c:pt idx="0">
                  <c:v>11760.1100372568</c:v>
                </c:pt>
                <c:pt idx="1">
                  <c:v>2630.8909088707001</c:v>
                </c:pt>
                <c:pt idx="2">
                  <c:v>5935.1822697547796</c:v>
                </c:pt>
                <c:pt idx="3">
                  <c:v>3252.8723461581299</c:v>
                </c:pt>
                <c:pt idx="4">
                  <c:v>2596.0795778348302</c:v>
                </c:pt>
                <c:pt idx="5">
                  <c:v>7662.7699911247119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795853269537539"/>
          <c:y val="0.18245783467002946"/>
          <c:w val="0.34290271132376415"/>
          <c:h val="0.80763310693019463"/>
        </c:manualLayout>
      </c:layout>
      <c:overlay val="0"/>
      <c:txPr>
        <a:bodyPr/>
        <a:lstStyle/>
        <a:p>
          <a:pPr rtl="0">
            <a:defRPr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latin typeface="Arial" pitchFamily="34" charset="0"/>
                <a:cs typeface="Arial" pitchFamily="34" charset="0"/>
              </a:rPr>
              <a:t>Hamnföretag</a:t>
            </a:r>
          </a:p>
          <a:p>
            <a:pPr>
              <a:defRPr/>
            </a:pPr>
            <a:r>
              <a:rPr lang="en-US" sz="1400" b="0" baseline="0">
                <a:latin typeface="Arial" pitchFamily="34" charset="0"/>
                <a:cs typeface="Arial" pitchFamily="34" charset="0"/>
              </a:rPr>
              <a:t>(SNI 52.22 &amp; 52.241)</a:t>
            </a:r>
            <a:endParaRPr lang="en-US" sz="1400" b="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v>Bogsering Hamntjänster Lots- och övriga farledstjänster Varulagring och magasinering Godshantering Lastning och lossning i hamnar Övrigt</c:v>
          </c:tx>
          <c:dPt>
            <c:idx val="0"/>
            <c:bubble3D val="0"/>
            <c:spPr>
              <a:pattFill prst="pct90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</c:spPr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5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6"/>
            <c:bubble3D val="0"/>
            <c:spPr>
              <a:pattFill prst="pct75">
                <a:fgClr>
                  <a:schemeClr val="accent1"/>
                </a:fgClr>
                <a:bgClr>
                  <a:schemeClr val="bg1"/>
                </a:bgClr>
              </a:patt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'Underlag till diagram'!$A$34:$A$40</c:f>
              <c:strCache>
                <c:ptCount val="7"/>
                <c:pt idx="0">
                  <c:v>Lastning och lossning i hamnar</c:v>
                </c:pt>
                <c:pt idx="1">
                  <c:v>Hamntjänster</c:v>
                </c:pt>
                <c:pt idx="2">
                  <c:v>Godshantering</c:v>
                </c:pt>
                <c:pt idx="3">
                  <c:v>Varulagring och magasinering</c:v>
                </c:pt>
                <c:pt idx="4">
                  <c:v>Lots- och övriga farledstjänster</c:v>
                </c:pt>
                <c:pt idx="5">
                  <c:v>Bogsering</c:v>
                </c:pt>
                <c:pt idx="6">
                  <c:v>Övrigt</c:v>
                </c:pt>
              </c:strCache>
            </c:strRef>
          </c:cat>
          <c:val>
            <c:numRef>
              <c:f>'Underlag till diagram'!$E$34:$E$40</c:f>
              <c:numCache>
                <c:formatCode>#,##0</c:formatCode>
                <c:ptCount val="7"/>
                <c:pt idx="0">
                  <c:v>2595.7731272503402</c:v>
                </c:pt>
                <c:pt idx="1">
                  <c:v>2828.65299885682</c:v>
                </c:pt>
                <c:pt idx="2">
                  <c:v>160.47418721341899</c:v>
                </c:pt>
                <c:pt idx="3">
                  <c:v>428.81873074993098</c:v>
                </c:pt>
                <c:pt idx="4">
                  <c:v>2038.68201002302</c:v>
                </c:pt>
                <c:pt idx="5">
                  <c:v>260.68294521641201</c:v>
                </c:pt>
                <c:pt idx="6">
                  <c:v>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spPr>
        <a:noFill/>
      </c:spPr>
      <c:txPr>
        <a:bodyPr/>
        <a:lstStyle/>
        <a:p>
          <a:pPr rtl="0">
            <a:defRPr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4803149606299235" l="0.70866141732283494" r="0.70866141732283494" t="0.74803149606299235" header="0.31496062992126006" footer="0.31496062992126006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 sz="1400" b="0" baseline="0">
                <a:latin typeface="Arial" pitchFamily="34" charset="0"/>
                <a:cs typeface="Arial" pitchFamily="34" charset="0"/>
              </a:rPr>
              <a:t>Sjötransportföretag </a:t>
            </a:r>
          </a:p>
          <a:p>
            <a:pPr>
              <a:defRPr/>
            </a:pPr>
            <a:r>
              <a:rPr lang="sv-SE" sz="1400" b="0" baseline="0">
                <a:latin typeface="Arial" pitchFamily="34" charset="0"/>
                <a:cs typeface="Arial" pitchFamily="34" charset="0"/>
              </a:rPr>
              <a:t>(SNI 50)</a:t>
            </a:r>
            <a:endParaRPr lang="sv-SE" sz="1400" b="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Rörelseresultat</c:v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numLit>
              <c:formatCode>General</c:formatCode>
              <c:ptCount val="6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</c:numLit>
          </c:cat>
          <c:val>
            <c:numRef>
              <c:f>'Underlag till diagram'!$B$46:$G$46</c:f>
              <c:numCache>
                <c:formatCode>#,##0</c:formatCode>
                <c:ptCount val="6"/>
                <c:pt idx="0">
                  <c:v>1908.9450449999999</c:v>
                </c:pt>
                <c:pt idx="1">
                  <c:v>1410.0970609999999</c:v>
                </c:pt>
                <c:pt idx="2">
                  <c:v>-2490.517703</c:v>
                </c:pt>
                <c:pt idx="3">
                  <c:v>-3993.031293</c:v>
                </c:pt>
                <c:pt idx="4">
                  <c:v>-1054.890167</c:v>
                </c:pt>
                <c:pt idx="5">
                  <c:v>-396.66996899999998</c:v>
                </c:pt>
              </c:numCache>
            </c:numRef>
          </c:val>
        </c:ser>
        <c:ser>
          <c:idx val="1"/>
          <c:order val="1"/>
          <c:tx>
            <c:v>Resultat efter finansiella poster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Lit>
              <c:formatCode>General</c:formatCode>
              <c:ptCount val="6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</c:numLit>
          </c:cat>
          <c:val>
            <c:numRef>
              <c:f>'Underlag till diagram'!$B$47:$G$47</c:f>
              <c:numCache>
                <c:formatCode>#,##0</c:formatCode>
                <c:ptCount val="6"/>
                <c:pt idx="0">
                  <c:v>2505.2427109999999</c:v>
                </c:pt>
                <c:pt idx="1">
                  <c:v>2068.6348250000001</c:v>
                </c:pt>
                <c:pt idx="2">
                  <c:v>-416.43095699999998</c:v>
                </c:pt>
                <c:pt idx="3">
                  <c:v>-5217.8161879999998</c:v>
                </c:pt>
                <c:pt idx="4">
                  <c:v>3008</c:v>
                </c:pt>
                <c:pt idx="5">
                  <c:v>888.78628600000002</c:v>
                </c:pt>
              </c:numCache>
            </c:numRef>
          </c:val>
        </c:ser>
        <c:ser>
          <c:idx val="2"/>
          <c:order val="2"/>
          <c:tx>
            <c:v>Årets resultat</c:v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Lit>
              <c:formatCode>General</c:formatCode>
              <c:ptCount val="6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</c:numLit>
          </c:cat>
          <c:val>
            <c:numRef>
              <c:f>'Underlag till diagram'!$B$48:$G$48</c:f>
              <c:numCache>
                <c:formatCode>#,##0</c:formatCode>
                <c:ptCount val="6"/>
                <c:pt idx="0">
                  <c:v>1615</c:v>
                </c:pt>
                <c:pt idx="1">
                  <c:v>2334</c:v>
                </c:pt>
                <c:pt idx="2">
                  <c:v>1520</c:v>
                </c:pt>
                <c:pt idx="3">
                  <c:v>-3845.8811930000002</c:v>
                </c:pt>
                <c:pt idx="4">
                  <c:v>4206</c:v>
                </c:pt>
                <c:pt idx="5">
                  <c:v>692.31185000000005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5744496"/>
        <c:axId val="235744888"/>
      </c:barChart>
      <c:catAx>
        <c:axId val="23574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5744888"/>
        <c:crosses val="autoZero"/>
        <c:auto val="1"/>
        <c:lblAlgn val="ctr"/>
        <c:lblOffset val="100"/>
        <c:noMultiLvlLbl val="0"/>
      </c:catAx>
      <c:valAx>
        <c:axId val="235744888"/>
        <c:scaling>
          <c:orientation val="minMax"/>
          <c:max val="4500"/>
          <c:min val="-55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35744496"/>
        <c:crosses val="autoZero"/>
        <c:crossBetween val="between"/>
        <c:minorUnit val="4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r>
              <a:rPr lang="sv-SE" sz="1400" b="0" baseline="0">
                <a:latin typeface="Arial" pitchFamily="34" charset="0"/>
                <a:cs typeface="Arial" pitchFamily="34" charset="0"/>
              </a:rPr>
              <a:t>Hamnföretag</a:t>
            </a:r>
          </a:p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r>
              <a:rPr lang="sv-SE" sz="1400" b="0" baseline="0">
                <a:latin typeface="Arial" pitchFamily="34" charset="0"/>
                <a:cs typeface="Arial" pitchFamily="34" charset="0"/>
              </a:rPr>
              <a:t>(SNI 52.22 &amp; 52.241)</a:t>
            </a:r>
            <a:endParaRPr lang="sv-SE" sz="1400" b="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Rörelseresultat</c:v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numLit>
              <c:formatCode>General</c:formatCode>
              <c:ptCount val="6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</c:numLit>
          </c:cat>
          <c:val>
            <c:numRef>
              <c:f>'Underlag till diagram'!$B$52:$G$52</c:f>
              <c:numCache>
                <c:formatCode>#,##0</c:formatCode>
                <c:ptCount val="6"/>
                <c:pt idx="0">
                  <c:v>598</c:v>
                </c:pt>
                <c:pt idx="1">
                  <c:v>863.05140800000004</c:v>
                </c:pt>
                <c:pt idx="2">
                  <c:v>470.15453600000001</c:v>
                </c:pt>
                <c:pt idx="3">
                  <c:v>709.80086600000004</c:v>
                </c:pt>
                <c:pt idx="4">
                  <c:v>750.55149800000004</c:v>
                </c:pt>
                <c:pt idx="5">
                  <c:v>607.81462799999997</c:v>
                </c:pt>
              </c:numCache>
            </c:numRef>
          </c:val>
        </c:ser>
        <c:ser>
          <c:idx val="1"/>
          <c:order val="1"/>
          <c:tx>
            <c:v>Resultat efter finansiella poster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Lit>
              <c:formatCode>General</c:formatCode>
              <c:ptCount val="6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</c:numLit>
          </c:cat>
          <c:val>
            <c:numRef>
              <c:f>'Underlag till diagram'!$B$53:$G$53</c:f>
              <c:numCache>
                <c:formatCode>#,##0</c:formatCode>
                <c:ptCount val="6"/>
                <c:pt idx="0">
                  <c:v>171</c:v>
                </c:pt>
                <c:pt idx="1">
                  <c:v>598.63345800000002</c:v>
                </c:pt>
                <c:pt idx="2">
                  <c:v>-212.410203</c:v>
                </c:pt>
                <c:pt idx="3">
                  <c:v>805.84361999999999</c:v>
                </c:pt>
                <c:pt idx="4">
                  <c:v>358.29976299999998</c:v>
                </c:pt>
                <c:pt idx="5">
                  <c:v>3138.6469029999998</c:v>
                </c:pt>
              </c:numCache>
            </c:numRef>
          </c:val>
        </c:ser>
        <c:ser>
          <c:idx val="2"/>
          <c:order val="2"/>
          <c:tx>
            <c:v>Årets resultat</c:v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Lit>
              <c:formatCode>General</c:formatCode>
              <c:ptCount val="6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</c:numLit>
          </c:cat>
          <c:val>
            <c:numRef>
              <c:f>'Underlag till diagram'!$B$54:$G$54</c:f>
              <c:numCache>
                <c:formatCode>#,##0</c:formatCode>
                <c:ptCount val="6"/>
                <c:pt idx="0">
                  <c:v>309.32562200000001</c:v>
                </c:pt>
                <c:pt idx="1">
                  <c:v>243.74404799999999</c:v>
                </c:pt>
                <c:pt idx="2">
                  <c:v>-251.73667499999999</c:v>
                </c:pt>
                <c:pt idx="3">
                  <c:v>631.87012600000003</c:v>
                </c:pt>
                <c:pt idx="4">
                  <c:v>60.482008999999998</c:v>
                </c:pt>
                <c:pt idx="5">
                  <c:v>2949.895638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5745672"/>
        <c:axId val="235746064"/>
      </c:barChart>
      <c:catAx>
        <c:axId val="23574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5746064"/>
        <c:crosses val="autoZero"/>
        <c:auto val="1"/>
        <c:lblAlgn val="ctr"/>
        <c:lblOffset val="100"/>
        <c:noMultiLvlLbl val="0"/>
      </c:catAx>
      <c:valAx>
        <c:axId val="235746064"/>
        <c:scaling>
          <c:orientation val="minMax"/>
          <c:max val="3200"/>
          <c:min val="-5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35745672"/>
        <c:crosses val="autoZero"/>
        <c:crossBetween val="between"/>
        <c:minorUnit val="1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r>
              <a:rPr lang="sv-SE" sz="1400" b="0" baseline="0">
                <a:latin typeface="Arial" pitchFamily="34" charset="0"/>
                <a:cs typeface="Arial" pitchFamily="34" charset="0"/>
              </a:rPr>
              <a:t>Sjötransportföretag </a:t>
            </a:r>
          </a:p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r>
              <a:rPr lang="sv-SE" sz="1400" b="0" baseline="0">
                <a:latin typeface="Arial" pitchFamily="34" charset="0"/>
                <a:cs typeface="Arial" pitchFamily="34" charset="0"/>
              </a:rPr>
              <a:t>(SNI 50)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01329020913959"/>
          <c:y val="0.17877787498784875"/>
          <c:w val="0.86312688908996349"/>
          <c:h val="0.42009541910709436"/>
        </c:manualLayout>
      </c:layout>
      <c:lineChart>
        <c:grouping val="standard"/>
        <c:varyColors val="0"/>
        <c:ser>
          <c:idx val="0"/>
          <c:order val="0"/>
          <c:tx>
            <c:v>Materiella anläggningstillgångar</c:v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4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numLit>
              <c:formatCode>General</c:formatCode>
              <c:ptCount val="6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</c:numLit>
          </c:cat>
          <c:val>
            <c:numRef>
              <c:f>'Underlag till diagram'!$J$60:$O$60</c:f>
              <c:numCache>
                <c:formatCode>#,##0</c:formatCode>
                <c:ptCount val="6"/>
                <c:pt idx="0">
                  <c:v>100</c:v>
                </c:pt>
                <c:pt idx="1">
                  <c:v>95.783264533019178</c:v>
                </c:pt>
                <c:pt idx="2">
                  <c:v>82.36212017000652</c:v>
                </c:pt>
                <c:pt idx="3">
                  <c:v>75.565996746997072</c:v>
                </c:pt>
                <c:pt idx="4">
                  <c:v>56.902034192906356</c:v>
                </c:pt>
                <c:pt idx="5">
                  <c:v>54.267983739181744</c:v>
                </c:pt>
              </c:numCache>
            </c:numRef>
          </c:val>
          <c:smooth val="0"/>
        </c:ser>
        <c:ser>
          <c:idx val="1"/>
          <c:order val="1"/>
          <c:tx>
            <c:v>Finansiella anläggningstillgångar</c:v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Lit>
              <c:formatCode>General</c:formatCode>
              <c:ptCount val="6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</c:numLit>
          </c:cat>
          <c:val>
            <c:numRef>
              <c:f>'Underlag till diagram'!$J$61:$O$61</c:f>
              <c:numCache>
                <c:formatCode>#,##0</c:formatCode>
                <c:ptCount val="6"/>
                <c:pt idx="0">
                  <c:v>100</c:v>
                </c:pt>
                <c:pt idx="1">
                  <c:v>113.84592176445547</c:v>
                </c:pt>
                <c:pt idx="2">
                  <c:v>130.65396716361525</c:v>
                </c:pt>
                <c:pt idx="3">
                  <c:v>152.33438822272726</c:v>
                </c:pt>
                <c:pt idx="4">
                  <c:v>182.22839058127306</c:v>
                </c:pt>
                <c:pt idx="5">
                  <c:v>179.81926937285925</c:v>
                </c:pt>
              </c:numCache>
            </c:numRef>
          </c:val>
          <c:smooth val="0"/>
        </c:ser>
        <c:ser>
          <c:idx val="2"/>
          <c:order val="2"/>
          <c:tx>
            <c:v>Eget kapital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triangle"/>
            <c:size val="5"/>
            <c:spPr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Lit>
              <c:formatCode>General</c:formatCode>
              <c:ptCount val="6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</c:numLit>
          </c:cat>
          <c:val>
            <c:numRef>
              <c:f>'Underlag till diagram'!$J$62:$O$62</c:f>
              <c:numCache>
                <c:formatCode>#,##0</c:formatCode>
                <c:ptCount val="6"/>
                <c:pt idx="0">
                  <c:v>100</c:v>
                </c:pt>
                <c:pt idx="1">
                  <c:v>105.88498420346424</c:v>
                </c:pt>
                <c:pt idx="2">
                  <c:v>109.3682853942245</c:v>
                </c:pt>
                <c:pt idx="3">
                  <c:v>113.03678591340795</c:v>
                </c:pt>
                <c:pt idx="4">
                  <c:v>131.94038144773367</c:v>
                </c:pt>
                <c:pt idx="5">
                  <c:v>128.27620744073539</c:v>
                </c:pt>
              </c:numCache>
            </c:numRef>
          </c:val>
          <c:smooth val="0"/>
        </c:ser>
        <c:ser>
          <c:idx val="3"/>
          <c:order val="3"/>
          <c:tx>
            <c:v>Balansomslutning</c:v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Lit>
              <c:formatCode>General</c:formatCode>
              <c:ptCount val="6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</c:numLit>
          </c:cat>
          <c:val>
            <c:numRef>
              <c:f>'Underlag till diagram'!$J$63:$O$63</c:f>
              <c:numCache>
                <c:formatCode>#,##0</c:formatCode>
                <c:ptCount val="6"/>
                <c:pt idx="0">
                  <c:v>100</c:v>
                </c:pt>
                <c:pt idx="1">
                  <c:v>106.1005909103427</c:v>
                </c:pt>
                <c:pt idx="2">
                  <c:v>103.07798563978699</c:v>
                </c:pt>
                <c:pt idx="3">
                  <c:v>112.00169589198063</c:v>
                </c:pt>
                <c:pt idx="4">
                  <c:v>114.35589824792171</c:v>
                </c:pt>
                <c:pt idx="5">
                  <c:v>109.35132831846335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46848"/>
        <c:axId val="235747240"/>
      </c:lineChart>
      <c:catAx>
        <c:axId val="23574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5747240"/>
        <c:crosses val="autoZero"/>
        <c:auto val="1"/>
        <c:lblAlgn val="ctr"/>
        <c:lblOffset val="100"/>
        <c:noMultiLvlLbl val="0"/>
      </c:catAx>
      <c:valAx>
        <c:axId val="235747240"/>
        <c:scaling>
          <c:orientation val="minMax"/>
          <c:min val="5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35746848"/>
        <c:crosses val="autoZero"/>
        <c:crossBetween val="between"/>
        <c:majorUnit val="50"/>
        <c:minorUnit val="5"/>
      </c:valAx>
    </c:plotArea>
    <c:legend>
      <c:legendPos val="b"/>
      <c:layout>
        <c:manualLayout>
          <c:xMode val="edge"/>
          <c:yMode val="edge"/>
          <c:x val="9.4783384350795013E-3"/>
          <c:y val="0.71934985904539805"/>
          <c:w val="0.97452335572967796"/>
          <c:h val="0.2510205113249738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r>
              <a:rPr lang="sv-SE" sz="1400" b="0">
                <a:latin typeface="Arial" pitchFamily="34" charset="0"/>
                <a:cs typeface="Arial" pitchFamily="34" charset="0"/>
              </a:rPr>
              <a:t>Hamnföretag</a:t>
            </a:r>
          </a:p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r>
              <a:rPr lang="sv-SE" sz="1400" b="0">
                <a:latin typeface="Arial" pitchFamily="34" charset="0"/>
                <a:cs typeface="Arial" pitchFamily="34" charset="0"/>
              </a:rPr>
              <a:t>(SNI 52.22 &amp; 52.241)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76691633058071"/>
          <c:y val="0.17795352786784013"/>
          <c:w val="0.86346072594584156"/>
          <c:h val="0.42065771190365936"/>
        </c:manualLayout>
      </c:layout>
      <c:lineChart>
        <c:grouping val="standard"/>
        <c:varyColors val="0"/>
        <c:ser>
          <c:idx val="0"/>
          <c:order val="0"/>
          <c:tx>
            <c:v>Materiella anläggningstillgångar</c:v>
          </c:tx>
          <c:marker>
            <c:symbol val="square"/>
            <c:size val="4"/>
            <c:spPr>
              <a:solidFill>
                <a:schemeClr val="accent2">
                  <a:lumMod val="75000"/>
                </a:schemeClr>
              </a:solidFill>
            </c:spPr>
          </c:marker>
          <c:cat>
            <c:numLit>
              <c:formatCode>General</c:formatCode>
              <c:ptCount val="6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</c:numLit>
          </c:cat>
          <c:val>
            <c:numRef>
              <c:f>'Underlag till diagram'!$J$67:$O$67</c:f>
              <c:numCache>
                <c:formatCode>#,##0</c:formatCode>
                <c:ptCount val="6"/>
                <c:pt idx="0">
                  <c:v>100</c:v>
                </c:pt>
                <c:pt idx="1">
                  <c:v>105.53153358976897</c:v>
                </c:pt>
                <c:pt idx="2">
                  <c:v>112.20434183030856</c:v>
                </c:pt>
                <c:pt idx="3">
                  <c:v>121.53889013719731</c:v>
                </c:pt>
                <c:pt idx="4">
                  <c:v>127.69890893116418</c:v>
                </c:pt>
                <c:pt idx="5">
                  <c:v>135.56306476005759</c:v>
                </c:pt>
              </c:numCache>
            </c:numRef>
          </c:val>
          <c:smooth val="0"/>
        </c:ser>
        <c:ser>
          <c:idx val="1"/>
          <c:order val="1"/>
          <c:tx>
            <c:v>Finansiella anläggningstillgångar</c:v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Lit>
              <c:formatCode>General</c:formatCode>
              <c:ptCount val="6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</c:numLit>
          </c:cat>
          <c:val>
            <c:numRef>
              <c:f>'Underlag till diagram'!$J$68:$O$68</c:f>
              <c:numCache>
                <c:formatCode>#,##0</c:formatCode>
                <c:ptCount val="6"/>
                <c:pt idx="0">
                  <c:v>100</c:v>
                </c:pt>
                <c:pt idx="1">
                  <c:v>117.8115403080821</c:v>
                </c:pt>
                <c:pt idx="2">
                  <c:v>118.85809460960036</c:v>
                </c:pt>
                <c:pt idx="3">
                  <c:v>181.07424751541444</c:v>
                </c:pt>
                <c:pt idx="4">
                  <c:v>190.4856152268828</c:v>
                </c:pt>
                <c:pt idx="5">
                  <c:v>190.30478353969264</c:v>
                </c:pt>
              </c:numCache>
            </c:numRef>
          </c:val>
          <c:smooth val="0"/>
        </c:ser>
        <c:ser>
          <c:idx val="2"/>
          <c:order val="2"/>
          <c:tx>
            <c:v>Eget kapital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triangle"/>
            <c:size val="5"/>
            <c:spPr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Lit>
              <c:formatCode>General</c:formatCode>
              <c:ptCount val="6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</c:numLit>
          </c:cat>
          <c:val>
            <c:numRef>
              <c:f>'Underlag till diagram'!$J$69:$O$69</c:f>
              <c:numCache>
                <c:formatCode>#,##0</c:formatCode>
                <c:ptCount val="6"/>
                <c:pt idx="0">
                  <c:v>100</c:v>
                </c:pt>
                <c:pt idx="1">
                  <c:v>109.92766479724685</c:v>
                </c:pt>
                <c:pt idx="2">
                  <c:v>107.5688264326327</c:v>
                </c:pt>
                <c:pt idx="3">
                  <c:v>129.69857339163585</c:v>
                </c:pt>
                <c:pt idx="4">
                  <c:v>130.96924548800826</c:v>
                </c:pt>
                <c:pt idx="5">
                  <c:v>275.92508525829066</c:v>
                </c:pt>
              </c:numCache>
            </c:numRef>
          </c:val>
          <c:smooth val="0"/>
        </c:ser>
        <c:ser>
          <c:idx val="3"/>
          <c:order val="3"/>
          <c:tx>
            <c:v>Balansomslutning</c:v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Lit>
              <c:formatCode>General</c:formatCode>
              <c:ptCount val="6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</c:numLit>
          </c:cat>
          <c:val>
            <c:numRef>
              <c:f>'Underlag till diagram'!$J$70:$O$70</c:f>
              <c:numCache>
                <c:formatCode>#,##0</c:formatCode>
                <c:ptCount val="6"/>
                <c:pt idx="0">
                  <c:v>100</c:v>
                </c:pt>
                <c:pt idx="1">
                  <c:v>107.1281515786438</c:v>
                </c:pt>
                <c:pt idx="2">
                  <c:v>111.81323015487139</c:v>
                </c:pt>
                <c:pt idx="3">
                  <c:v>136.07082577707556</c:v>
                </c:pt>
                <c:pt idx="4">
                  <c:v>140.88241338599988</c:v>
                </c:pt>
                <c:pt idx="5">
                  <c:v>156.91658843355535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138224"/>
        <c:axId val="235137832"/>
      </c:lineChart>
      <c:catAx>
        <c:axId val="23513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5137832"/>
        <c:crosses val="autoZero"/>
        <c:auto val="1"/>
        <c:lblAlgn val="ctr"/>
        <c:lblOffset val="100"/>
        <c:noMultiLvlLbl val="0"/>
      </c:catAx>
      <c:valAx>
        <c:axId val="235137832"/>
        <c:scaling>
          <c:orientation val="minMax"/>
          <c:max val="300"/>
          <c:min val="5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235138224"/>
        <c:crosses val="autoZero"/>
        <c:crossBetween val="between"/>
        <c:majorUnit val="50"/>
        <c:minorUnit val="20"/>
      </c:valAx>
    </c:plotArea>
    <c:legend>
      <c:legendPos val="b"/>
      <c:layout>
        <c:manualLayout>
          <c:xMode val="edge"/>
          <c:yMode val="edge"/>
          <c:x val="1.0674604698802893E-2"/>
          <c:y val="0.72631542380731817"/>
          <c:w val="0.9753985020165169"/>
          <c:h val="0.2442728114867994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161925</xdr:colOff>
      <xdr:row>5</xdr:row>
      <xdr:rowOff>57150</xdr:rowOff>
    </xdr:from>
    <xdr:ext cx="1304925" cy="895350"/>
    <xdr:pic>
      <xdr:nvPicPr>
        <xdr:cNvPr id="4" name="Bildobjekt 3" descr="Trafikanalys_RGB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038225"/>
          <a:ext cx="13049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390525</xdr:colOff>
      <xdr:row>6</xdr:row>
      <xdr:rowOff>123825</xdr:rowOff>
    </xdr:from>
    <xdr:ext cx="3076575" cy="447675"/>
    <xdr:pic>
      <xdr:nvPicPr>
        <xdr:cNvPr id="5" name="Bildobjekt 3" descr="sos_farg_sve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247775"/>
          <a:ext cx="30765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0</xdr:col>
      <xdr:colOff>2228737</xdr:colOff>
      <xdr:row>23</xdr:row>
      <xdr:rowOff>0</xdr:rowOff>
    </xdr:to>
    <xdr:pic>
      <xdr:nvPicPr>
        <xdr:cNvPr id="3" name="Bildobjekt 2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3758045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2228737</xdr:colOff>
      <xdr:row>50</xdr:row>
      <xdr:rowOff>1</xdr:rowOff>
    </xdr:to>
    <xdr:pic>
      <xdr:nvPicPr>
        <xdr:cNvPr id="4" name="Bildobjekt 3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8555182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2228737</xdr:colOff>
      <xdr:row>76</xdr:row>
      <xdr:rowOff>1</xdr:rowOff>
    </xdr:to>
    <xdr:pic>
      <xdr:nvPicPr>
        <xdr:cNvPr id="5" name="Bildobjekt 4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12841432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2228737</xdr:colOff>
      <xdr:row>102</xdr:row>
      <xdr:rowOff>1</xdr:rowOff>
    </xdr:to>
    <xdr:pic>
      <xdr:nvPicPr>
        <xdr:cNvPr id="6" name="Bildobjekt 5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17093045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2228737</xdr:colOff>
      <xdr:row>128</xdr:row>
      <xdr:rowOff>2</xdr:rowOff>
    </xdr:to>
    <xdr:pic>
      <xdr:nvPicPr>
        <xdr:cNvPr id="7" name="Bildobjekt 6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21517841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2228737</xdr:colOff>
      <xdr:row>154</xdr:row>
      <xdr:rowOff>1</xdr:rowOff>
    </xdr:to>
    <xdr:pic>
      <xdr:nvPicPr>
        <xdr:cNvPr id="8" name="Bildobjekt 7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25942636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2228737</xdr:colOff>
      <xdr:row>176</xdr:row>
      <xdr:rowOff>0</xdr:rowOff>
    </xdr:to>
    <xdr:pic>
      <xdr:nvPicPr>
        <xdr:cNvPr id="10" name="Bildobjekt 9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30012409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196</xdr:row>
      <xdr:rowOff>0</xdr:rowOff>
    </xdr:from>
    <xdr:to>
      <xdr:col>0</xdr:col>
      <xdr:colOff>2228737</xdr:colOff>
      <xdr:row>198</xdr:row>
      <xdr:rowOff>0</xdr:rowOff>
    </xdr:to>
    <xdr:pic>
      <xdr:nvPicPr>
        <xdr:cNvPr id="11" name="Bildobjekt 10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34108159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2228737</xdr:colOff>
      <xdr:row>219</xdr:row>
      <xdr:rowOff>164522</xdr:rowOff>
    </xdr:to>
    <xdr:pic>
      <xdr:nvPicPr>
        <xdr:cNvPr id="12" name="Bildobjekt 11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38048045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2228737</xdr:colOff>
      <xdr:row>241</xdr:row>
      <xdr:rowOff>155866</xdr:rowOff>
    </xdr:to>
    <xdr:pic>
      <xdr:nvPicPr>
        <xdr:cNvPr id="13" name="Bildobjekt 12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41970614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254</xdr:row>
      <xdr:rowOff>0</xdr:rowOff>
    </xdr:from>
    <xdr:to>
      <xdr:col>0</xdr:col>
      <xdr:colOff>2228737</xdr:colOff>
      <xdr:row>256</xdr:row>
      <xdr:rowOff>1</xdr:rowOff>
    </xdr:to>
    <xdr:pic>
      <xdr:nvPicPr>
        <xdr:cNvPr id="14" name="Bildobjekt 13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44282591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281</xdr:row>
      <xdr:rowOff>0</xdr:rowOff>
    </xdr:from>
    <xdr:to>
      <xdr:col>0</xdr:col>
      <xdr:colOff>2228737</xdr:colOff>
      <xdr:row>283</xdr:row>
      <xdr:rowOff>0</xdr:rowOff>
    </xdr:to>
    <xdr:pic>
      <xdr:nvPicPr>
        <xdr:cNvPr id="15" name="Bildobjekt 14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49382795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308</xdr:row>
      <xdr:rowOff>0</xdr:rowOff>
    </xdr:from>
    <xdr:to>
      <xdr:col>0</xdr:col>
      <xdr:colOff>2228737</xdr:colOff>
      <xdr:row>310</xdr:row>
      <xdr:rowOff>1</xdr:rowOff>
    </xdr:to>
    <xdr:pic>
      <xdr:nvPicPr>
        <xdr:cNvPr id="16" name="Bildobjekt 15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54474341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328</xdr:row>
      <xdr:rowOff>0</xdr:rowOff>
    </xdr:from>
    <xdr:to>
      <xdr:col>0</xdr:col>
      <xdr:colOff>2228737</xdr:colOff>
      <xdr:row>329</xdr:row>
      <xdr:rowOff>155864</xdr:rowOff>
    </xdr:to>
    <xdr:pic>
      <xdr:nvPicPr>
        <xdr:cNvPr id="17" name="Bildobjekt 16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58535455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349</xdr:row>
      <xdr:rowOff>0</xdr:rowOff>
    </xdr:from>
    <xdr:to>
      <xdr:col>0</xdr:col>
      <xdr:colOff>2228737</xdr:colOff>
      <xdr:row>351</xdr:row>
      <xdr:rowOff>1</xdr:rowOff>
    </xdr:to>
    <xdr:pic>
      <xdr:nvPicPr>
        <xdr:cNvPr id="18" name="Bildobjekt 17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62761091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370</xdr:row>
      <xdr:rowOff>0</xdr:rowOff>
    </xdr:from>
    <xdr:to>
      <xdr:col>0</xdr:col>
      <xdr:colOff>2228737</xdr:colOff>
      <xdr:row>372</xdr:row>
      <xdr:rowOff>1</xdr:rowOff>
    </xdr:to>
    <xdr:pic>
      <xdr:nvPicPr>
        <xdr:cNvPr id="19" name="Bildobjekt 18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66978068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394</xdr:row>
      <xdr:rowOff>0</xdr:rowOff>
    </xdr:from>
    <xdr:to>
      <xdr:col>0</xdr:col>
      <xdr:colOff>2228737</xdr:colOff>
      <xdr:row>396</xdr:row>
      <xdr:rowOff>0</xdr:rowOff>
    </xdr:to>
    <xdr:pic>
      <xdr:nvPicPr>
        <xdr:cNvPr id="20" name="Bildobjekt 19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70900636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2228737</xdr:colOff>
      <xdr:row>421</xdr:row>
      <xdr:rowOff>0</xdr:rowOff>
    </xdr:to>
    <xdr:pic>
      <xdr:nvPicPr>
        <xdr:cNvPr id="21" name="Bildobjekt 20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75438000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444</xdr:row>
      <xdr:rowOff>0</xdr:rowOff>
    </xdr:from>
    <xdr:to>
      <xdr:col>0</xdr:col>
      <xdr:colOff>2228737</xdr:colOff>
      <xdr:row>446</xdr:row>
      <xdr:rowOff>25978</xdr:rowOff>
    </xdr:to>
    <xdr:pic>
      <xdr:nvPicPr>
        <xdr:cNvPr id="22" name="Bildobjekt 21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79975364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2228737</xdr:colOff>
      <xdr:row>23</xdr:row>
      <xdr:rowOff>0</xdr:rowOff>
    </xdr:to>
    <xdr:pic>
      <xdr:nvPicPr>
        <xdr:cNvPr id="23" name="Bildobjekt 22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409950"/>
          <a:ext cx="2228737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2228737</xdr:colOff>
      <xdr:row>50</xdr:row>
      <xdr:rowOff>1</xdr:rowOff>
    </xdr:to>
    <xdr:pic>
      <xdr:nvPicPr>
        <xdr:cNvPr id="24" name="Bildobjekt 23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143875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2228737</xdr:colOff>
      <xdr:row>76</xdr:row>
      <xdr:rowOff>1</xdr:rowOff>
    </xdr:to>
    <xdr:pic>
      <xdr:nvPicPr>
        <xdr:cNvPr id="25" name="Bildobjekt 24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363450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2228737</xdr:colOff>
      <xdr:row>102</xdr:row>
      <xdr:rowOff>1</xdr:rowOff>
    </xdr:to>
    <xdr:pic>
      <xdr:nvPicPr>
        <xdr:cNvPr id="26" name="Bildobjekt 25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563975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2228737</xdr:colOff>
      <xdr:row>128</xdr:row>
      <xdr:rowOff>2</xdr:rowOff>
    </xdr:to>
    <xdr:pic>
      <xdr:nvPicPr>
        <xdr:cNvPr id="27" name="Bildobjekt 26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069300"/>
          <a:ext cx="2228737" cy="3238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2228737</xdr:colOff>
      <xdr:row>154</xdr:row>
      <xdr:rowOff>1</xdr:rowOff>
    </xdr:to>
    <xdr:pic>
      <xdr:nvPicPr>
        <xdr:cNvPr id="28" name="Bildobjekt 27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574625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2228737</xdr:colOff>
      <xdr:row>176</xdr:row>
      <xdr:rowOff>0</xdr:rowOff>
    </xdr:to>
    <xdr:pic>
      <xdr:nvPicPr>
        <xdr:cNvPr id="29" name="Bildobjekt 28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9765625"/>
          <a:ext cx="2228737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196</xdr:row>
      <xdr:rowOff>0</xdr:rowOff>
    </xdr:from>
    <xdr:to>
      <xdr:col>0</xdr:col>
      <xdr:colOff>2228737</xdr:colOff>
      <xdr:row>198</xdr:row>
      <xdr:rowOff>0</xdr:rowOff>
    </xdr:to>
    <xdr:pic>
      <xdr:nvPicPr>
        <xdr:cNvPr id="30" name="Bildobjekt 29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4004250"/>
          <a:ext cx="2228737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2228737</xdr:colOff>
      <xdr:row>220</xdr:row>
      <xdr:rowOff>2597</xdr:rowOff>
    </xdr:to>
    <xdr:pic>
      <xdr:nvPicPr>
        <xdr:cNvPr id="31" name="Bildobjekt 30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7890450"/>
          <a:ext cx="2228737" cy="32644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2228737</xdr:colOff>
      <xdr:row>241</xdr:row>
      <xdr:rowOff>155866</xdr:rowOff>
    </xdr:to>
    <xdr:pic>
      <xdr:nvPicPr>
        <xdr:cNvPr id="32" name="Bildobjekt 31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1757600"/>
          <a:ext cx="2228737" cy="3273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254</xdr:row>
      <xdr:rowOff>0</xdr:rowOff>
    </xdr:from>
    <xdr:to>
      <xdr:col>0</xdr:col>
      <xdr:colOff>2228737</xdr:colOff>
      <xdr:row>256</xdr:row>
      <xdr:rowOff>1</xdr:rowOff>
    </xdr:to>
    <xdr:pic>
      <xdr:nvPicPr>
        <xdr:cNvPr id="33" name="Bildobjekt 32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4034075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281</xdr:row>
      <xdr:rowOff>0</xdr:rowOff>
    </xdr:from>
    <xdr:to>
      <xdr:col>0</xdr:col>
      <xdr:colOff>2228737</xdr:colOff>
      <xdr:row>283</xdr:row>
      <xdr:rowOff>1</xdr:rowOff>
    </xdr:to>
    <xdr:pic>
      <xdr:nvPicPr>
        <xdr:cNvPr id="34" name="Bildobjekt 33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9291875"/>
          <a:ext cx="2228737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308</xdr:row>
      <xdr:rowOff>0</xdr:rowOff>
    </xdr:from>
    <xdr:to>
      <xdr:col>0</xdr:col>
      <xdr:colOff>2228737</xdr:colOff>
      <xdr:row>310</xdr:row>
      <xdr:rowOff>1</xdr:rowOff>
    </xdr:to>
    <xdr:pic>
      <xdr:nvPicPr>
        <xdr:cNvPr id="35" name="Bildobjekt 34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549675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328</xdr:row>
      <xdr:rowOff>0</xdr:rowOff>
    </xdr:from>
    <xdr:to>
      <xdr:col>0</xdr:col>
      <xdr:colOff>2228737</xdr:colOff>
      <xdr:row>329</xdr:row>
      <xdr:rowOff>155863</xdr:rowOff>
    </xdr:to>
    <xdr:pic>
      <xdr:nvPicPr>
        <xdr:cNvPr id="36" name="Bildobjekt 35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8092975"/>
          <a:ext cx="2228737" cy="327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349</xdr:row>
      <xdr:rowOff>0</xdr:rowOff>
    </xdr:from>
    <xdr:to>
      <xdr:col>0</xdr:col>
      <xdr:colOff>2228737</xdr:colOff>
      <xdr:row>351</xdr:row>
      <xdr:rowOff>2</xdr:rowOff>
    </xdr:to>
    <xdr:pic>
      <xdr:nvPicPr>
        <xdr:cNvPr id="37" name="Bildobjekt 36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2407800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370</xdr:row>
      <xdr:rowOff>0</xdr:rowOff>
    </xdr:from>
    <xdr:to>
      <xdr:col>0</xdr:col>
      <xdr:colOff>2228737</xdr:colOff>
      <xdr:row>372</xdr:row>
      <xdr:rowOff>1</xdr:rowOff>
    </xdr:to>
    <xdr:pic>
      <xdr:nvPicPr>
        <xdr:cNvPr id="38" name="Bildobjekt 37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6713100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394</xdr:row>
      <xdr:rowOff>0</xdr:rowOff>
    </xdr:from>
    <xdr:to>
      <xdr:col>0</xdr:col>
      <xdr:colOff>2228737</xdr:colOff>
      <xdr:row>396</xdr:row>
      <xdr:rowOff>1</xdr:rowOff>
    </xdr:to>
    <xdr:pic>
      <xdr:nvPicPr>
        <xdr:cNvPr id="39" name="Bildobjekt 38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0570725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2228737</xdr:colOff>
      <xdr:row>421</xdr:row>
      <xdr:rowOff>1</xdr:rowOff>
    </xdr:to>
    <xdr:pic>
      <xdr:nvPicPr>
        <xdr:cNvPr id="40" name="Bildobjekt 39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5190350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444</xdr:row>
      <xdr:rowOff>0</xdr:rowOff>
    </xdr:from>
    <xdr:to>
      <xdr:col>0</xdr:col>
      <xdr:colOff>2228737</xdr:colOff>
      <xdr:row>446</xdr:row>
      <xdr:rowOff>25978</xdr:rowOff>
    </xdr:to>
    <xdr:pic>
      <xdr:nvPicPr>
        <xdr:cNvPr id="41" name="Bildobjekt 40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9809975"/>
          <a:ext cx="2228737" cy="3212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0</xdr:col>
      <xdr:colOff>2228737</xdr:colOff>
      <xdr:row>23</xdr:row>
      <xdr:rowOff>0</xdr:rowOff>
    </xdr:to>
    <xdr:pic>
      <xdr:nvPicPr>
        <xdr:cNvPr id="3" name="Bildobjekt 2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3758045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2228737</xdr:colOff>
      <xdr:row>50</xdr:row>
      <xdr:rowOff>1</xdr:rowOff>
    </xdr:to>
    <xdr:pic>
      <xdr:nvPicPr>
        <xdr:cNvPr id="4" name="Bildobjekt 3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8390659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2228737</xdr:colOff>
      <xdr:row>76</xdr:row>
      <xdr:rowOff>1</xdr:rowOff>
    </xdr:to>
    <xdr:pic>
      <xdr:nvPicPr>
        <xdr:cNvPr id="5" name="Bildobjekt 4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676909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2228737</xdr:colOff>
      <xdr:row>102</xdr:row>
      <xdr:rowOff>1</xdr:rowOff>
    </xdr:to>
    <xdr:pic>
      <xdr:nvPicPr>
        <xdr:cNvPr id="6" name="Bildobjekt 5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16928523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2228737</xdr:colOff>
      <xdr:row>128</xdr:row>
      <xdr:rowOff>0</xdr:rowOff>
    </xdr:to>
    <xdr:pic>
      <xdr:nvPicPr>
        <xdr:cNvPr id="7" name="Bildobjekt 6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21353318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2228737</xdr:colOff>
      <xdr:row>154</xdr:row>
      <xdr:rowOff>1</xdr:rowOff>
    </xdr:to>
    <xdr:pic>
      <xdr:nvPicPr>
        <xdr:cNvPr id="8" name="Bildobjekt 7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25778114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2228737</xdr:colOff>
      <xdr:row>174</xdr:row>
      <xdr:rowOff>1</xdr:rowOff>
    </xdr:to>
    <xdr:pic>
      <xdr:nvPicPr>
        <xdr:cNvPr id="9" name="Bildobjekt 8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29241750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192</xdr:row>
      <xdr:rowOff>0</xdr:rowOff>
    </xdr:from>
    <xdr:to>
      <xdr:col>0</xdr:col>
      <xdr:colOff>2228737</xdr:colOff>
      <xdr:row>194</xdr:row>
      <xdr:rowOff>0</xdr:rowOff>
    </xdr:to>
    <xdr:pic>
      <xdr:nvPicPr>
        <xdr:cNvPr id="10" name="Bildobjekt 9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32731364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212</xdr:row>
      <xdr:rowOff>0</xdr:rowOff>
    </xdr:from>
    <xdr:to>
      <xdr:col>0</xdr:col>
      <xdr:colOff>2228737</xdr:colOff>
      <xdr:row>214</xdr:row>
      <xdr:rowOff>0</xdr:rowOff>
    </xdr:to>
    <xdr:pic>
      <xdr:nvPicPr>
        <xdr:cNvPr id="11" name="Bildobjekt 10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36627955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232</xdr:row>
      <xdr:rowOff>0</xdr:rowOff>
    </xdr:from>
    <xdr:to>
      <xdr:col>0</xdr:col>
      <xdr:colOff>2228737</xdr:colOff>
      <xdr:row>233</xdr:row>
      <xdr:rowOff>155864</xdr:rowOff>
    </xdr:to>
    <xdr:pic>
      <xdr:nvPicPr>
        <xdr:cNvPr id="12" name="Bildobjekt 11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40498568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2228737</xdr:colOff>
      <xdr:row>248</xdr:row>
      <xdr:rowOff>1</xdr:rowOff>
    </xdr:to>
    <xdr:pic>
      <xdr:nvPicPr>
        <xdr:cNvPr id="13" name="Bildobjekt 12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42810545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268</xdr:row>
      <xdr:rowOff>0</xdr:rowOff>
    </xdr:from>
    <xdr:to>
      <xdr:col>0</xdr:col>
      <xdr:colOff>2228737</xdr:colOff>
      <xdr:row>270</xdr:row>
      <xdr:rowOff>1</xdr:rowOff>
    </xdr:to>
    <xdr:pic>
      <xdr:nvPicPr>
        <xdr:cNvPr id="14" name="Bildobjekt 13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46802386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290</xdr:row>
      <xdr:rowOff>0</xdr:rowOff>
    </xdr:from>
    <xdr:to>
      <xdr:col>0</xdr:col>
      <xdr:colOff>2228737</xdr:colOff>
      <xdr:row>292</xdr:row>
      <xdr:rowOff>1</xdr:rowOff>
    </xdr:to>
    <xdr:pic>
      <xdr:nvPicPr>
        <xdr:cNvPr id="15" name="Bildobjekt 14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50828864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310</xdr:row>
      <xdr:rowOff>0</xdr:rowOff>
    </xdr:from>
    <xdr:to>
      <xdr:col>0</xdr:col>
      <xdr:colOff>2228737</xdr:colOff>
      <xdr:row>311</xdr:row>
      <xdr:rowOff>155864</xdr:rowOff>
    </xdr:to>
    <xdr:pic>
      <xdr:nvPicPr>
        <xdr:cNvPr id="16" name="Bildobjekt 15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54889977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331</xdr:row>
      <xdr:rowOff>0</xdr:rowOff>
    </xdr:from>
    <xdr:to>
      <xdr:col>0</xdr:col>
      <xdr:colOff>2228737</xdr:colOff>
      <xdr:row>333</xdr:row>
      <xdr:rowOff>1</xdr:rowOff>
    </xdr:to>
    <xdr:pic>
      <xdr:nvPicPr>
        <xdr:cNvPr id="17" name="Bildobjekt 16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58829864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352</xdr:row>
      <xdr:rowOff>0</xdr:rowOff>
    </xdr:from>
    <xdr:to>
      <xdr:col>0</xdr:col>
      <xdr:colOff>2228737</xdr:colOff>
      <xdr:row>354</xdr:row>
      <xdr:rowOff>0</xdr:rowOff>
    </xdr:to>
    <xdr:pic>
      <xdr:nvPicPr>
        <xdr:cNvPr id="18" name="Bildobjekt 17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62709136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376</xdr:row>
      <xdr:rowOff>0</xdr:rowOff>
    </xdr:from>
    <xdr:to>
      <xdr:col>0</xdr:col>
      <xdr:colOff>2228737</xdr:colOff>
      <xdr:row>378</xdr:row>
      <xdr:rowOff>1</xdr:rowOff>
    </xdr:to>
    <xdr:pic>
      <xdr:nvPicPr>
        <xdr:cNvPr id="19" name="Bildobjekt 18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66631705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401</xdr:row>
      <xdr:rowOff>0</xdr:rowOff>
    </xdr:from>
    <xdr:to>
      <xdr:col>0</xdr:col>
      <xdr:colOff>2228737</xdr:colOff>
      <xdr:row>403</xdr:row>
      <xdr:rowOff>0</xdr:rowOff>
    </xdr:to>
    <xdr:pic>
      <xdr:nvPicPr>
        <xdr:cNvPr id="20" name="Bildobjekt 19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70883318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426</xdr:row>
      <xdr:rowOff>0</xdr:rowOff>
    </xdr:from>
    <xdr:to>
      <xdr:col>0</xdr:col>
      <xdr:colOff>2228737</xdr:colOff>
      <xdr:row>428</xdr:row>
      <xdr:rowOff>25978</xdr:rowOff>
    </xdr:to>
    <xdr:pic>
      <xdr:nvPicPr>
        <xdr:cNvPr id="21" name="Bildobjekt 20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6136" y="75134932"/>
          <a:ext cx="2228737" cy="3290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2228737</xdr:colOff>
      <xdr:row>23</xdr:row>
      <xdr:rowOff>0</xdr:rowOff>
    </xdr:to>
    <xdr:pic>
      <xdr:nvPicPr>
        <xdr:cNvPr id="22" name="Bildobjekt 21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409950"/>
          <a:ext cx="2228737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2228737</xdr:colOff>
      <xdr:row>50</xdr:row>
      <xdr:rowOff>1</xdr:rowOff>
    </xdr:to>
    <xdr:pic>
      <xdr:nvPicPr>
        <xdr:cNvPr id="23" name="Bildobjekt 22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981950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2228737</xdr:colOff>
      <xdr:row>76</xdr:row>
      <xdr:rowOff>1</xdr:rowOff>
    </xdr:to>
    <xdr:pic>
      <xdr:nvPicPr>
        <xdr:cNvPr id="24" name="Bildobjekt 23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201525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2228737</xdr:colOff>
      <xdr:row>102</xdr:row>
      <xdr:rowOff>1</xdr:rowOff>
    </xdr:to>
    <xdr:pic>
      <xdr:nvPicPr>
        <xdr:cNvPr id="25" name="Bildobjekt 24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402050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2228737</xdr:colOff>
      <xdr:row>128</xdr:row>
      <xdr:rowOff>0</xdr:rowOff>
    </xdr:to>
    <xdr:pic>
      <xdr:nvPicPr>
        <xdr:cNvPr id="26" name="Bildobjekt 25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0764500"/>
          <a:ext cx="2228737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2228737</xdr:colOff>
      <xdr:row>154</xdr:row>
      <xdr:rowOff>1</xdr:rowOff>
    </xdr:to>
    <xdr:pic>
      <xdr:nvPicPr>
        <xdr:cNvPr id="27" name="Bildobjekt 26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126950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2228737</xdr:colOff>
      <xdr:row>174</xdr:row>
      <xdr:rowOff>1</xdr:rowOff>
    </xdr:to>
    <xdr:pic>
      <xdr:nvPicPr>
        <xdr:cNvPr id="28" name="Bildobjekt 27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708350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192</xdr:row>
      <xdr:rowOff>0</xdr:rowOff>
    </xdr:from>
    <xdr:to>
      <xdr:col>0</xdr:col>
      <xdr:colOff>2228737</xdr:colOff>
      <xdr:row>194</xdr:row>
      <xdr:rowOff>0</xdr:rowOff>
    </xdr:to>
    <xdr:pic>
      <xdr:nvPicPr>
        <xdr:cNvPr id="29" name="Bildobjekt 28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2318325"/>
          <a:ext cx="2228737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212</xdr:row>
      <xdr:rowOff>0</xdr:rowOff>
    </xdr:from>
    <xdr:to>
      <xdr:col>0</xdr:col>
      <xdr:colOff>2228737</xdr:colOff>
      <xdr:row>214</xdr:row>
      <xdr:rowOff>0</xdr:rowOff>
    </xdr:to>
    <xdr:pic>
      <xdr:nvPicPr>
        <xdr:cNvPr id="30" name="Bildobjekt 29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6175950"/>
          <a:ext cx="2228737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232</xdr:row>
      <xdr:rowOff>0</xdr:rowOff>
    </xdr:from>
    <xdr:to>
      <xdr:col>0</xdr:col>
      <xdr:colOff>2228737</xdr:colOff>
      <xdr:row>233</xdr:row>
      <xdr:rowOff>155864</xdr:rowOff>
    </xdr:to>
    <xdr:pic>
      <xdr:nvPicPr>
        <xdr:cNvPr id="31" name="Bildobjekt 30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0005000"/>
          <a:ext cx="2228737" cy="327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2228737</xdr:colOff>
      <xdr:row>248</xdr:row>
      <xdr:rowOff>1</xdr:rowOff>
    </xdr:to>
    <xdr:pic>
      <xdr:nvPicPr>
        <xdr:cNvPr id="32" name="Bildobjekt 31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2281475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268</xdr:row>
      <xdr:rowOff>0</xdr:rowOff>
    </xdr:from>
    <xdr:to>
      <xdr:col>0</xdr:col>
      <xdr:colOff>2228737</xdr:colOff>
      <xdr:row>270</xdr:row>
      <xdr:rowOff>1</xdr:rowOff>
    </xdr:to>
    <xdr:pic>
      <xdr:nvPicPr>
        <xdr:cNvPr id="33" name="Bildobjekt 32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6424850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290</xdr:row>
      <xdr:rowOff>0</xdr:rowOff>
    </xdr:from>
    <xdr:to>
      <xdr:col>0</xdr:col>
      <xdr:colOff>2228737</xdr:colOff>
      <xdr:row>292</xdr:row>
      <xdr:rowOff>1</xdr:rowOff>
    </xdr:to>
    <xdr:pic>
      <xdr:nvPicPr>
        <xdr:cNvPr id="34" name="Bildobjekt 33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0568225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310</xdr:row>
      <xdr:rowOff>0</xdr:rowOff>
    </xdr:from>
    <xdr:to>
      <xdr:col>0</xdr:col>
      <xdr:colOff>2228737</xdr:colOff>
      <xdr:row>311</xdr:row>
      <xdr:rowOff>155864</xdr:rowOff>
    </xdr:to>
    <xdr:pic>
      <xdr:nvPicPr>
        <xdr:cNvPr id="35" name="Bildobjekt 34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130575"/>
          <a:ext cx="2228737" cy="327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331</xdr:row>
      <xdr:rowOff>0</xdr:rowOff>
    </xdr:from>
    <xdr:to>
      <xdr:col>0</xdr:col>
      <xdr:colOff>2228737</xdr:colOff>
      <xdr:row>333</xdr:row>
      <xdr:rowOff>1</xdr:rowOff>
    </xdr:to>
    <xdr:pic>
      <xdr:nvPicPr>
        <xdr:cNvPr id="36" name="Bildobjekt 35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978675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352</xdr:row>
      <xdr:rowOff>0</xdr:rowOff>
    </xdr:from>
    <xdr:to>
      <xdr:col>0</xdr:col>
      <xdr:colOff>2228737</xdr:colOff>
      <xdr:row>354</xdr:row>
      <xdr:rowOff>0</xdr:rowOff>
    </xdr:to>
    <xdr:pic>
      <xdr:nvPicPr>
        <xdr:cNvPr id="37" name="Bildobjekt 36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1817250"/>
          <a:ext cx="2228737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376</xdr:row>
      <xdr:rowOff>0</xdr:rowOff>
    </xdr:from>
    <xdr:to>
      <xdr:col>0</xdr:col>
      <xdr:colOff>2228737</xdr:colOff>
      <xdr:row>378</xdr:row>
      <xdr:rowOff>1</xdr:rowOff>
    </xdr:to>
    <xdr:pic>
      <xdr:nvPicPr>
        <xdr:cNvPr id="38" name="Bildobjekt 37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5693925"/>
          <a:ext cx="2228737" cy="323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401</xdr:row>
      <xdr:rowOff>0</xdr:rowOff>
    </xdr:from>
    <xdr:to>
      <xdr:col>0</xdr:col>
      <xdr:colOff>2228737</xdr:colOff>
      <xdr:row>403</xdr:row>
      <xdr:rowOff>0</xdr:rowOff>
    </xdr:to>
    <xdr:pic>
      <xdr:nvPicPr>
        <xdr:cNvPr id="39" name="Bildobjekt 38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9884925"/>
          <a:ext cx="2228737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426</xdr:row>
      <xdr:rowOff>0</xdr:rowOff>
    </xdr:from>
    <xdr:to>
      <xdr:col>0</xdr:col>
      <xdr:colOff>2228737</xdr:colOff>
      <xdr:row>428</xdr:row>
      <xdr:rowOff>25978</xdr:rowOff>
    </xdr:to>
    <xdr:pic>
      <xdr:nvPicPr>
        <xdr:cNvPr id="40" name="Bildobjekt 39" descr="sos_farg_sv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4075925"/>
          <a:ext cx="2228737" cy="3212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2</xdr:row>
      <xdr:rowOff>161924</xdr:rowOff>
    </xdr:from>
    <xdr:to>
      <xdr:col>13</xdr:col>
      <xdr:colOff>228601</xdr:colOff>
      <xdr:row>24</xdr:row>
      <xdr:rowOff>0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6</xdr:col>
      <xdr:colOff>228600</xdr:colOff>
      <xdr:row>24</xdr:row>
      <xdr:rowOff>0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2</xdr:rowOff>
    </xdr:from>
    <xdr:to>
      <xdr:col>6</xdr:col>
      <xdr:colOff>381000</xdr:colOff>
      <xdr:row>51</xdr:row>
      <xdr:rowOff>1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</xdr:colOff>
      <xdr:row>30</xdr:row>
      <xdr:rowOff>1</xdr:rowOff>
    </xdr:from>
    <xdr:to>
      <xdr:col>13</xdr:col>
      <xdr:colOff>228601</xdr:colOff>
      <xdr:row>51</xdr:row>
      <xdr:rowOff>1</xdr:rowOff>
    </xdr:to>
    <xdr:graphicFrame macro="">
      <xdr:nvGraphicFramePr>
        <xdr:cNvPr id="13" name="Diagram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57</xdr:row>
      <xdr:rowOff>9526</xdr:rowOff>
    </xdr:from>
    <xdr:to>
      <xdr:col>6</xdr:col>
      <xdr:colOff>228600</xdr:colOff>
      <xdr:row>77</xdr:row>
      <xdr:rowOff>152401</xdr:rowOff>
    </xdr:to>
    <xdr:graphicFrame macro="">
      <xdr:nvGraphicFramePr>
        <xdr:cNvPr id="14" name="Diagra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9525</xdr:colOff>
      <xdr:row>57</xdr:row>
      <xdr:rowOff>1</xdr:rowOff>
    </xdr:from>
    <xdr:to>
      <xdr:col>13</xdr:col>
      <xdr:colOff>247650</xdr:colOff>
      <xdr:row>78</xdr:row>
      <xdr:rowOff>9525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84</xdr:row>
      <xdr:rowOff>1</xdr:rowOff>
    </xdr:from>
    <xdr:to>
      <xdr:col>6</xdr:col>
      <xdr:colOff>238125</xdr:colOff>
      <xdr:row>107</xdr:row>
      <xdr:rowOff>142876</xdr:rowOff>
    </xdr:to>
    <xdr:graphicFrame macro="">
      <xdr:nvGraphicFramePr>
        <xdr:cNvPr id="19" name="Diagram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</xdr:colOff>
      <xdr:row>84</xdr:row>
      <xdr:rowOff>0</xdr:rowOff>
    </xdr:from>
    <xdr:to>
      <xdr:col>13</xdr:col>
      <xdr:colOff>247651</xdr:colOff>
      <xdr:row>108</xdr:row>
      <xdr:rowOff>0</xdr:rowOff>
    </xdr:to>
    <xdr:graphicFrame macro="">
      <xdr:nvGraphicFramePr>
        <xdr:cNvPr id="20" name="Diagram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a">
  <a:themeElements>
    <a:clrScheme name="TA Färgscema - Grön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52AF32"/>
      </a:accent1>
      <a:accent2>
        <a:srgbClr val="75BF5B"/>
      </a:accent2>
      <a:accent3>
        <a:srgbClr val="98CF84"/>
      </a:accent3>
      <a:accent4>
        <a:srgbClr val="BADFAD"/>
      </a:accent4>
      <a:accent5>
        <a:srgbClr val="DDEFD6"/>
      </a:accent5>
      <a:accent6>
        <a:srgbClr val="EEF7EB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abSelected="1" workbookViewId="0">
      <selection sqref="A1:N1"/>
    </sheetView>
  </sheetViews>
  <sheetFormatPr defaultRowHeight="11.25" x14ac:dyDescent="0.2"/>
  <cols>
    <col min="1" max="21" width="9.140625" style="223"/>
    <col min="22" max="22" width="0.140625" style="223" customWidth="1"/>
    <col min="23" max="16384" width="9.140625" style="223"/>
  </cols>
  <sheetData>
    <row r="1" spans="1:22" ht="32.25" customHeight="1" x14ac:dyDescent="0.2">
      <c r="A1" s="233" t="s">
        <v>361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22" ht="11.25" customHeight="1" x14ac:dyDescent="0.2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</row>
    <row r="3" spans="1:22" x14ac:dyDescent="0.2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</row>
    <row r="12" spans="1:22" ht="65.25" customHeight="1" x14ac:dyDescent="0.4">
      <c r="B12" s="225" t="s">
        <v>321</v>
      </c>
    </row>
    <row r="13" spans="1:22" ht="20.25" x14ac:dyDescent="0.3">
      <c r="B13" s="226" t="s">
        <v>362</v>
      </c>
    </row>
    <row r="14" spans="1:22" ht="18.75" x14ac:dyDescent="0.3">
      <c r="B14" s="227"/>
    </row>
    <row r="15" spans="1:22" ht="12.75" x14ac:dyDescent="0.2">
      <c r="B15" s="228" t="s">
        <v>363</v>
      </c>
    </row>
    <row r="16" spans="1:22" ht="12.75" x14ac:dyDescent="0.2">
      <c r="B16" s="228"/>
    </row>
    <row r="17" spans="2:2" ht="12.75" x14ac:dyDescent="0.2">
      <c r="B17" s="232" t="s">
        <v>371</v>
      </c>
    </row>
    <row r="18" spans="2:2" ht="13.5" x14ac:dyDescent="0.25">
      <c r="B18" s="8"/>
    </row>
    <row r="19" spans="2:2" ht="12.75" x14ac:dyDescent="0.2">
      <c r="B19" s="228" t="s">
        <v>364</v>
      </c>
    </row>
    <row r="20" spans="2:2" ht="12.75" x14ac:dyDescent="0.2">
      <c r="B20" s="228" t="s">
        <v>365</v>
      </c>
    </row>
    <row r="21" spans="2:2" x14ac:dyDescent="0.2">
      <c r="B21" s="223" t="s">
        <v>366</v>
      </c>
    </row>
    <row r="22" spans="2:2" x14ac:dyDescent="0.2">
      <c r="B22" s="223" t="s">
        <v>367</v>
      </c>
    </row>
    <row r="24" spans="2:2" x14ac:dyDescent="0.2">
      <c r="B24" s="223" t="s">
        <v>368</v>
      </c>
    </row>
    <row r="25" spans="2:2" x14ac:dyDescent="0.2">
      <c r="B25" s="223" t="s">
        <v>369</v>
      </c>
    </row>
    <row r="28" spans="2:2" ht="12.75" x14ac:dyDescent="0.2">
      <c r="B28" s="228"/>
    </row>
    <row r="29" spans="2:2" ht="12.75" x14ac:dyDescent="0.2">
      <c r="B29" s="229"/>
    </row>
    <row r="30" spans="2:2" ht="12.75" x14ac:dyDescent="0.2">
      <c r="B30" s="229"/>
    </row>
    <row r="31" spans="2:2" ht="12.75" x14ac:dyDescent="0.2">
      <c r="B31" s="229"/>
    </row>
    <row r="32" spans="2:2" ht="12.75" x14ac:dyDescent="0.2">
      <c r="B32" s="229"/>
    </row>
    <row r="33" spans="2:2" ht="12.75" x14ac:dyDescent="0.2">
      <c r="B33" s="229"/>
    </row>
    <row r="34" spans="2:2" ht="12.75" x14ac:dyDescent="0.2">
      <c r="B34" s="230"/>
    </row>
  </sheetData>
  <mergeCells count="1">
    <mergeCell ref="A1:N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G81"/>
  <sheetViews>
    <sheetView zoomScaleNormal="100" workbookViewId="0"/>
  </sheetViews>
  <sheetFormatPr defaultRowHeight="11.25" x14ac:dyDescent="0.2"/>
  <cols>
    <col min="1" max="1" width="69.42578125" style="4" customWidth="1"/>
    <col min="2" max="2" width="12" style="4" customWidth="1"/>
    <col min="3" max="3" width="40.7109375" style="3" customWidth="1"/>
    <col min="4" max="4" width="34.42578125" style="4" customWidth="1"/>
    <col min="5" max="5" width="10.85546875" style="4" customWidth="1"/>
    <col min="6" max="6" width="37.140625" style="4" customWidth="1"/>
    <col min="7" max="7" width="36.28515625" style="4" customWidth="1"/>
    <col min="8" max="16384" width="9.140625" style="4"/>
  </cols>
  <sheetData>
    <row r="1" spans="1:7" ht="23.25" x14ac:dyDescent="0.2">
      <c r="A1" s="2" t="s">
        <v>321</v>
      </c>
      <c r="B1" s="2"/>
    </row>
    <row r="2" spans="1:7" ht="13.5" x14ac:dyDescent="0.25">
      <c r="A2" s="8"/>
    </row>
    <row r="4" spans="1:7" ht="18.75" customHeight="1" x14ac:dyDescent="0.2">
      <c r="A4" s="221" t="s">
        <v>153</v>
      </c>
      <c r="B4" s="221"/>
      <c r="C4" s="221" t="s">
        <v>164</v>
      </c>
      <c r="F4" s="221" t="s">
        <v>151</v>
      </c>
      <c r="G4" s="221" t="s">
        <v>87</v>
      </c>
    </row>
    <row r="5" spans="1:7" ht="25.5" x14ac:dyDescent="0.2">
      <c r="A5" s="9" t="s">
        <v>235</v>
      </c>
      <c r="C5" s="9" t="s">
        <v>249</v>
      </c>
      <c r="D5" s="9" t="s">
        <v>261</v>
      </c>
      <c r="E5" s="9"/>
      <c r="F5" s="9" t="s">
        <v>339</v>
      </c>
      <c r="G5" s="6" t="s">
        <v>92</v>
      </c>
    </row>
    <row r="6" spans="1:7" s="221" customFormat="1" ht="15" x14ac:dyDescent="0.2">
      <c r="A6" s="4"/>
      <c r="B6" s="4"/>
      <c r="C6" s="4"/>
      <c r="D6" s="3"/>
      <c r="E6" s="3"/>
      <c r="F6" s="4"/>
      <c r="G6" s="3" t="s">
        <v>96</v>
      </c>
    </row>
    <row r="7" spans="1:7" ht="38.25" x14ac:dyDescent="0.2">
      <c r="A7" s="9" t="s">
        <v>236</v>
      </c>
      <c r="B7" s="9"/>
      <c r="C7" s="9" t="s">
        <v>250</v>
      </c>
      <c r="D7" s="9" t="s">
        <v>262</v>
      </c>
      <c r="E7" s="9"/>
      <c r="F7" s="9" t="s">
        <v>340</v>
      </c>
      <c r="G7" s="3" t="s">
        <v>88</v>
      </c>
    </row>
    <row r="8" spans="1:7" x14ac:dyDescent="0.2">
      <c r="C8" s="4"/>
      <c r="D8" s="3"/>
      <c r="E8" s="3"/>
      <c r="G8" s="3"/>
    </row>
    <row r="9" spans="1:7" ht="38.25" x14ac:dyDescent="0.2">
      <c r="A9" s="9" t="s">
        <v>237</v>
      </c>
      <c r="B9" s="9"/>
      <c r="C9" s="9" t="s">
        <v>251</v>
      </c>
      <c r="D9" s="9" t="s">
        <v>263</v>
      </c>
      <c r="E9" s="9"/>
      <c r="F9" s="9" t="s">
        <v>277</v>
      </c>
    </row>
    <row r="10" spans="1:7" x14ac:dyDescent="0.2">
      <c r="C10" s="4"/>
      <c r="D10" s="3"/>
      <c r="E10" s="3"/>
    </row>
    <row r="11" spans="1:7" ht="38.25" x14ac:dyDescent="0.2">
      <c r="A11" s="9" t="s">
        <v>238</v>
      </c>
      <c r="B11" s="9"/>
      <c r="C11" s="9" t="s">
        <v>252</v>
      </c>
      <c r="D11" s="9" t="s">
        <v>264</v>
      </c>
      <c r="E11" s="9"/>
      <c r="F11" s="9" t="s">
        <v>276</v>
      </c>
    </row>
    <row r="12" spans="1:7" ht="12.75" x14ac:dyDescent="0.2">
      <c r="C12" s="4"/>
      <c r="D12" s="9"/>
      <c r="E12" s="9"/>
    </row>
    <row r="13" spans="1:7" ht="38.25" x14ac:dyDescent="0.2">
      <c r="A13" s="9" t="s">
        <v>239</v>
      </c>
      <c r="B13" s="9"/>
      <c r="C13" s="9" t="s">
        <v>253</v>
      </c>
      <c r="D13" s="9" t="s">
        <v>265</v>
      </c>
      <c r="E13" s="9"/>
      <c r="F13" s="9" t="s">
        <v>279</v>
      </c>
    </row>
    <row r="14" spans="1:7" x14ac:dyDescent="0.2">
      <c r="C14" s="4"/>
    </row>
    <row r="15" spans="1:7" ht="38.25" x14ac:dyDescent="0.2">
      <c r="A15" s="9" t="s">
        <v>240</v>
      </c>
      <c r="B15" s="9"/>
      <c r="C15" s="9" t="s">
        <v>254</v>
      </c>
      <c r="D15" s="9" t="s">
        <v>266</v>
      </c>
      <c r="E15" s="9"/>
      <c r="F15" s="9" t="s">
        <v>358</v>
      </c>
    </row>
    <row r="16" spans="1:7" ht="12.75" x14ac:dyDescent="0.2">
      <c r="C16" s="4"/>
      <c r="D16" s="9"/>
      <c r="E16" s="9"/>
    </row>
    <row r="17" spans="1:6" ht="38.25" x14ac:dyDescent="0.2">
      <c r="A17" s="9" t="s">
        <v>241</v>
      </c>
      <c r="B17" s="9"/>
      <c r="C17" s="9" t="s">
        <v>255</v>
      </c>
      <c r="D17" s="9" t="s">
        <v>267</v>
      </c>
      <c r="E17" s="9"/>
      <c r="F17" s="9" t="s">
        <v>278</v>
      </c>
    </row>
    <row r="18" spans="1:6" x14ac:dyDescent="0.2">
      <c r="C18" s="4"/>
      <c r="D18" s="3"/>
      <c r="E18" s="3"/>
    </row>
    <row r="19" spans="1:6" ht="25.5" x14ac:dyDescent="0.2">
      <c r="A19" s="9" t="s">
        <v>242</v>
      </c>
      <c r="B19" s="9"/>
      <c r="C19" s="9" t="s">
        <v>256</v>
      </c>
      <c r="D19" s="9"/>
      <c r="E19" s="9"/>
      <c r="F19" s="9" t="s">
        <v>275</v>
      </c>
    </row>
    <row r="20" spans="1:6" ht="12.75" x14ac:dyDescent="0.2">
      <c r="C20" s="4"/>
      <c r="D20" s="9"/>
      <c r="E20" s="9"/>
    </row>
    <row r="21" spans="1:6" ht="38.25" x14ac:dyDescent="0.2">
      <c r="A21" s="9" t="s">
        <v>199</v>
      </c>
      <c r="B21" s="9"/>
      <c r="C21" s="9" t="s">
        <v>257</v>
      </c>
      <c r="D21" s="9"/>
      <c r="E21" s="9"/>
      <c r="F21" s="9" t="s">
        <v>274</v>
      </c>
    </row>
    <row r="22" spans="1:6" x14ac:dyDescent="0.2">
      <c r="C22" s="4"/>
      <c r="D22" s="3"/>
      <c r="E22" s="3"/>
    </row>
    <row r="23" spans="1:6" ht="25.5" x14ac:dyDescent="0.2">
      <c r="A23" s="9" t="s">
        <v>197</v>
      </c>
      <c r="B23" s="9"/>
      <c r="C23" s="9" t="s">
        <v>258</v>
      </c>
      <c r="F23" s="9" t="s">
        <v>273</v>
      </c>
    </row>
    <row r="24" spans="1:6" x14ac:dyDescent="0.2">
      <c r="C24" s="4"/>
    </row>
    <row r="25" spans="1:6" ht="25.5" x14ac:dyDescent="0.2">
      <c r="A25" s="9" t="s">
        <v>243</v>
      </c>
      <c r="B25" s="9"/>
      <c r="C25" s="9" t="s">
        <v>259</v>
      </c>
      <c r="D25" s="3"/>
      <c r="E25" s="3"/>
    </row>
    <row r="26" spans="1:6" x14ac:dyDescent="0.2">
      <c r="C26" s="4"/>
      <c r="D26" s="3"/>
      <c r="E26" s="3"/>
    </row>
    <row r="27" spans="1:6" ht="25.5" x14ac:dyDescent="0.2">
      <c r="A27" s="9" t="s">
        <v>244</v>
      </c>
      <c r="C27" s="9" t="s">
        <v>260</v>
      </c>
      <c r="D27" s="9"/>
      <c r="E27" s="9"/>
    </row>
    <row r="28" spans="1:6" x14ac:dyDescent="0.2">
      <c r="D28" s="3"/>
      <c r="E28" s="3"/>
    </row>
    <row r="29" spans="1:6" ht="25.5" x14ac:dyDescent="0.2">
      <c r="A29" s="9" t="s">
        <v>245</v>
      </c>
      <c r="B29" s="9"/>
      <c r="D29" s="9"/>
      <c r="E29" s="9"/>
    </row>
    <row r="30" spans="1:6" x14ac:dyDescent="0.2">
      <c r="D30" s="3"/>
      <c r="E30" s="3"/>
    </row>
    <row r="31" spans="1:6" ht="15" x14ac:dyDescent="0.2">
      <c r="A31" s="9" t="s">
        <v>246</v>
      </c>
      <c r="B31" s="9"/>
      <c r="C31" s="221" t="s">
        <v>152</v>
      </c>
      <c r="D31" s="9"/>
      <c r="E31" s="9"/>
    </row>
    <row r="32" spans="1:6" x14ac:dyDescent="0.2">
      <c r="C32" s="4"/>
      <c r="D32" s="3"/>
      <c r="E32" s="3"/>
    </row>
    <row r="33" spans="1:5" ht="25.5" x14ac:dyDescent="0.2">
      <c r="A33" s="9" t="s">
        <v>247</v>
      </c>
      <c r="B33" s="9"/>
      <c r="C33" s="9" t="s">
        <v>268</v>
      </c>
      <c r="D33" s="9"/>
      <c r="E33" s="9"/>
    </row>
    <row r="34" spans="1:5" x14ac:dyDescent="0.2">
      <c r="D34" s="3"/>
      <c r="E34" s="3"/>
    </row>
    <row r="35" spans="1:5" ht="25.5" x14ac:dyDescent="0.2">
      <c r="A35" s="9" t="s">
        <v>248</v>
      </c>
      <c r="B35" s="9"/>
      <c r="C35" s="9" t="s">
        <v>319</v>
      </c>
      <c r="D35" s="9"/>
      <c r="E35" s="9"/>
    </row>
    <row r="36" spans="1:5" x14ac:dyDescent="0.2">
      <c r="D36" s="3"/>
      <c r="E36" s="3"/>
    </row>
    <row r="37" spans="1:5" ht="25.5" x14ac:dyDescent="0.2">
      <c r="A37" s="9" t="s">
        <v>213</v>
      </c>
      <c r="C37" s="9" t="s">
        <v>355</v>
      </c>
      <c r="D37" s="9"/>
      <c r="E37" s="9"/>
    </row>
    <row r="38" spans="1:5" ht="12.75" x14ac:dyDescent="0.2">
      <c r="B38" s="9"/>
      <c r="D38" s="3"/>
      <c r="E38" s="3"/>
    </row>
    <row r="39" spans="1:5" ht="25.5" x14ac:dyDescent="0.2">
      <c r="A39" s="9" t="s">
        <v>215</v>
      </c>
      <c r="B39" s="9"/>
      <c r="C39" s="9" t="s">
        <v>270</v>
      </c>
      <c r="D39" s="9"/>
      <c r="E39" s="9"/>
    </row>
    <row r="40" spans="1:5" ht="12.75" x14ac:dyDescent="0.2">
      <c r="B40" s="9"/>
      <c r="D40" s="3"/>
      <c r="E40" s="3"/>
    </row>
    <row r="41" spans="1:5" ht="12.75" x14ac:dyDescent="0.2">
      <c r="A41" s="9" t="s">
        <v>217</v>
      </c>
      <c r="D41" s="9"/>
      <c r="E41" s="9"/>
    </row>
    <row r="42" spans="1:5" ht="22.5" customHeight="1" x14ac:dyDescent="0.2">
      <c r="B42" s="7"/>
      <c r="D42" s="9"/>
      <c r="E42" s="9"/>
    </row>
    <row r="43" spans="1:5" ht="27.75" customHeight="1" x14ac:dyDescent="0.2">
      <c r="D43" s="9"/>
      <c r="E43" s="9"/>
    </row>
    <row r="44" spans="1:5" x14ac:dyDescent="0.2">
      <c r="D44" s="3"/>
      <c r="E44" s="3"/>
    </row>
    <row r="45" spans="1:5" ht="25.5" customHeight="1" x14ac:dyDescent="0.2">
      <c r="A45" s="7"/>
      <c r="D45" s="9"/>
      <c r="E45" s="9"/>
    </row>
    <row r="46" spans="1:5" ht="30.75" customHeight="1" x14ac:dyDescent="0.2">
      <c r="A46" s="6"/>
      <c r="B46" s="7"/>
      <c r="D46" s="9"/>
      <c r="E46" s="9"/>
    </row>
    <row r="47" spans="1:5" ht="12.75" x14ac:dyDescent="0.2">
      <c r="A47" s="3"/>
      <c r="B47" s="6"/>
      <c r="D47" s="9"/>
      <c r="E47" s="9"/>
    </row>
    <row r="48" spans="1:5" x14ac:dyDescent="0.2">
      <c r="A48" s="3"/>
      <c r="B48" s="3"/>
    </row>
    <row r="49" spans="1:2" ht="3" customHeight="1" x14ac:dyDescent="0.2">
      <c r="B49" s="3"/>
    </row>
    <row r="51" spans="1:2" ht="5.25" customHeight="1" x14ac:dyDescent="0.2">
      <c r="A51" s="3"/>
    </row>
    <row r="52" spans="1:2" hidden="1" x14ac:dyDescent="0.2">
      <c r="B52" s="3"/>
    </row>
    <row r="53" spans="1:2" hidden="1" x14ac:dyDescent="0.2"/>
    <row r="54" spans="1:2" hidden="1" x14ac:dyDescent="0.2"/>
    <row r="55" spans="1:2" hidden="1" x14ac:dyDescent="0.2"/>
    <row r="56" spans="1:2" hidden="1" x14ac:dyDescent="0.2"/>
    <row r="57" spans="1:2" hidden="1" x14ac:dyDescent="0.2"/>
    <row r="58" spans="1:2" hidden="1" x14ac:dyDescent="0.2"/>
    <row r="59" spans="1:2" hidden="1" x14ac:dyDescent="0.2"/>
    <row r="60" spans="1:2" hidden="1" x14ac:dyDescent="0.2"/>
    <row r="61" spans="1:2" hidden="1" x14ac:dyDescent="0.2"/>
    <row r="62" spans="1:2" hidden="1" x14ac:dyDescent="0.2"/>
    <row r="63" spans="1:2" hidden="1" x14ac:dyDescent="0.2"/>
    <row r="64" spans="1:2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</sheetData>
  <phoneticPr fontId="11" type="noConversion"/>
  <hyperlinks>
    <hyperlink ref="A8" location="'Tabell 1-12'!_Toc104027999" display="2.   Basfakta och nyckeltal för sjöfartsföretag fördelat på näringsgren 2003-2004, belopp i mnkr, nyckeltal i procent."/>
    <hyperlink ref="A10" location="'Tabell 1-12'!_Toc104028000" display="3a.  Basfakta och nyckeltal för sjöfartsföretag fördelat på storleksklass 2004, belopp i mnkr, nyckeltal i procent."/>
    <hyperlink ref="A12" location="'Tabell 1-12'!_Toc104028001" display="3b. Basfakta och nyckeltal för sjöfartsföretag fördelat på storleksklass 2003, belopp i mnkr, nyckeltal i procent."/>
    <hyperlink ref="A14" location="'Tabell 1-12'!_Toc104028003" display="4a.  Basfakta och nyckeltal för sjöfartsföretag efter ägande 2004, belopp i mnkr, nyckeltal i procent."/>
    <hyperlink ref="A16" location="'Tabell 1-12'!_Toc104028009" display="4b.  Basfakta och nyckeltal för sjöfartsföretag efter ägande 2003, belopp i mnkr, nyckeltal i procent."/>
    <hyperlink ref="A18" location="'Tabell 1-12'!_Toc104028011" display="5a.  Nettoomsättning för sjöfartsföretag 2004 fördelat på intäktsslag och näringsgren enligt SNI, mnkr"/>
    <hyperlink ref="A20" location="'Tabell 1-12'!_Toc104028011" display="5b. Nettoomsättning för sjöfartsföretag 2003 fördelat på intäktsslag och näringsgren enligt SNI, mnkr"/>
    <hyperlink ref="A30" location="'Tabell 1-12'!_Toc104028202" display="7b. Rörelsekostnader för sjöfartsföretag 2003 fördelat på kostnadsslag, mnkr"/>
    <hyperlink ref="A22" location="'Tabell 1-12'!_Toc104028203" display="8.   Nettoomsättning för sjöfartsföretag 2004 fördelat på intäktsslag och kundkategori, mnkr "/>
    <hyperlink ref="A32" location="'Tabell 1-12'!_Toc104028207" display="9.   Resultaträkning för sjöfartsföretag 2001-2004, mnkr  "/>
    <hyperlink ref="A7" location="'Tabell 1-12 Sjötransport'!A26" display="2. Basfakta och nyckeltal för sjötransportföretag fördelat på näringsgren 2010–2011, belopp i mnkr, nyckeltal i procent"/>
    <hyperlink ref="A9" location="'Tabell 1-12 Sjötransport'!A53" display="3a. Basfakta och nyckeltal för sjötransportföretag fördelat på storleksklass 2011, belopp i mnkr, nyckeltal i procent"/>
    <hyperlink ref="A11" location="'Tabell 1-12 Sjötransport'!A79" display="3b. Basfakta och nyckeltal för sjötransportföretag fördelat på storleksklass 2010, belopp i mnkr, nyckeltal i procent"/>
    <hyperlink ref="A13" location="'Tabell 1-12 Sjötransport'!A105" display="4a. Basfakta och nyckeltal för sjötransportföretag efter ägande 2011, belopp i mnkr, nyckeltal i procent"/>
    <hyperlink ref="A15" location="'Tabell 1-12 Sjötransport'!A131" display="4b. Basfakta och nyckeltal för sjötransportföretag efter ägande 2010, belopp i mnkr, nyckeltal i procent"/>
    <hyperlink ref="A17" location="'Tabell 1-12 Sjötransport'!A157" display="5a. Nettoomsättning för sjötransportföretag 2011 fördelat på intäktsslag och näringsgren, mnkr"/>
    <hyperlink ref="A19" location="'Tabell 1-12 Sjötransport'!A179" display="5b. Nettoomsättning för sjötransportföretag 2010 fördelat på intäktsslag och näringsgren, mnkr"/>
    <hyperlink ref="A27" location="'Tabell 1-12 Sjötransport'!A259" display="8a. Rörelsekostnader för sjötransportföretag 2011 fördelat på kostnadsslag, mnkr"/>
    <hyperlink ref="A29" location="'Tabell 1-12 Sjötransport'!A286" display="8b. Rörelsekostnader för sjötransportföretag 2010 fördelat på kostnadsslag, mnkr"/>
    <hyperlink ref="A21" location="'Tabell 1-12 Sjötransport'!A201" display="6a. Nettoomsättning för sjötransportföretag 2011 fördelat på intäktsslag och kundkategori, mnkr "/>
    <hyperlink ref="A31" location="'Tabell 1-12 Sjötransport'!A313" display="9. Resultaträkning för sjötransportföretag 2006–2011, mnkr  "/>
    <hyperlink ref="A33" location="'Tabell 1-12 Sjötransport'!A333" display="10a. Resultaträkning för sjötransportföretag fördelat på näringsgren 2011, mnkr  "/>
    <hyperlink ref="A35" location="'Tabell 1-12 Sjötransport'!A354" display="10b. Resultaträkning för sjötransportföretag fördelat på näringsgren 2010, mnkr  "/>
    <hyperlink ref="A25" location="'Tabell 1-12 Sjötransport'!A245" display="7. Tidsserie för nettoomsättning fördelat på intäktsslag för sjötransportföretag 2006–2011, mnkr"/>
    <hyperlink ref="A23" location="'Tabell 1-12 Sjötransport'!A223" display="6b. Nettoomsättning för sjötransportföretag 2010 fördelat på intäktsslag och kundkategori, mnkr "/>
    <hyperlink ref="F5" location="EU!A1" display="1a. Antal sjötransportföretag 2008–2010 fördelat på näringsgren"/>
    <hyperlink ref="F7" location="EU!A24" display="1b. Antal sjötransportföretag 2008–2010"/>
    <hyperlink ref="F9" location="EU!A47" display="2a. Nettoomsättning för sjötransportföretag 2008–2010 fördelat på näringsgren, miljoner euro"/>
    <hyperlink ref="F11" location="EU!A70" display="2b. Nettoomsättning för sjötransportföretag 2008–2010, miljoner euro"/>
    <hyperlink ref="F13" location="EU!A93" display="3a. Produktionsvärde för sjötransportföretag 2008–2010 fördelat på näringsgren, miljoner euro"/>
    <hyperlink ref="F15" location="EU!A116" display="3b. Produktionsvärdet för sjötransportföretag 2008–2010, miljoner euro"/>
    <hyperlink ref="F17" location="EU!A139" display="4a. Förädlingsvärde för sjötransportföretag 2008–2010 fördelat på näringsgren, miljoner euro"/>
    <hyperlink ref="F19" location="EU!A162" display="4b. Förädlingsvärde för sjötransportföretag 2008–2010, miljoner euro"/>
    <hyperlink ref="F21" location="EU!A185" display="5a. Rörelseresultat för sjötransportföretag 2008–2010 fördelat på näringsgren, miljoner euro"/>
    <hyperlink ref="F23" location="EU!A208" display="5b. Rörelseresultat för sjötransportföretag 2008–2010, miljoner euro"/>
    <hyperlink ref="A5" location="'Tabell 1-12 Sjötransport'!A1" display="1. Basfakta och nyckeltal för sjötransportföretag 2007–2012, belopp i mnkr, nyckeltal i procent"/>
    <hyperlink ref="D13" location="'Tabell 1-12 Hamnar'!A357" display="11. Balansräkning för hamnföretag 2006–2011, mnkr"/>
    <hyperlink ref="D15" location="'Tabell 1-12 Hamnar'!A381" display="12a. Balansräkning för hamnföretag fördelat på näringsgren 2011, mnkr"/>
    <hyperlink ref="D11" location="'Tabell 1-12 Hamnar'!A336" display="10b. Resultaträkning för hamnföretag fördelat på näringsgren 2010, mnkr  "/>
    <hyperlink ref="D17" location="'Tabell 1-12 Hamnar'!A406" display="12b. Balansräkning för hamnföretag fördelat på näringsgren 2010, mnkr"/>
    <hyperlink ref="D5" location="'Tabell 1-12 Hamnar'!A273" display="8b. Rörelsekostnader för hamnföretag 2010 fördelat på kostnadsslag, mnkr"/>
    <hyperlink ref="D7" location="'Tabell 1-12 Hamnar'!A295" display="9. Resultaträkning för hamnföretag 2006–2011, mnkr  "/>
    <hyperlink ref="D9" location="'Tabell 1-12 Hamnar'!A315" display="10a. Resultaträkning för hamnföretag fördelat på näringsgren 2011, mnkr  "/>
    <hyperlink ref="C13" location="'Tabell 1-12 Hamnar'!A105" display="4a. Basfakta och nyckeltal för hamnföretag efter ägande 2011, belopp i mnkr, nyckeltal i procent"/>
    <hyperlink ref="C15" location="'Tabell 1-12 Hamnar'!A131" display="4b. Basfakta och nyckeltal för hamnföretag efter ägande 2010, belopp i mnkr, nyckeltal i procent"/>
    <hyperlink ref="C17" location="'Tabell 1-12 Hamnar'!A157" display="5a. Nettoomsättning för hamnföretag 2011 fördelat på intäktsslag och näringsgren, mnkr"/>
    <hyperlink ref="C19" location="'Tabell 1-12 Hamnar'!A177" display="5b. Nettoomsättning för hamnföretag 2010 fördelat på intäktsslag och näringsgren, mnkr"/>
    <hyperlink ref="C21" location="'Tabell 1-12 Hamnar'!A197" display="6a. Nettoomsättning för hamnföretag 2011 fördelat på intäktsslag och kundkategori, mnkr "/>
    <hyperlink ref="C23" location="'Tabell 1-12 Hamnar'!A217" display="6b. Nettoomsättning för hamnföretag 2010 fördelat på intäktsslag och kundkategori, mnkr "/>
    <hyperlink ref="C25" location="'Tabell 1-12 Hamnar'!A237" display="7. Tidsserie för nettoomsättning fördelat på intäktsslag för hamnföretag 2006–2011, mnkr"/>
    <hyperlink ref="C27" location="'Tabell 1-12 Hamnar'!A251" display="8a. Rörelsekostnader för hamnföretag 2011 fördelat på kostnadsslag, mnkr"/>
    <hyperlink ref="C33" location="Diagram!A1" display="1. Basfakta och nyckeltal för sjöfartsföretag 2006–2011, index 2006=100"/>
    <hyperlink ref="C35" location="Diagram!A28" display="2. Fördelning av nettoomsättning för sjöfartsföretag 2011, mnkr"/>
    <hyperlink ref="C31" location="'Tabell 1-12'!_Toc104028209" display="10.  Resultaträkning för sjöfartsföretag fördelat på näringsgren 2004, mnkr  "/>
    <hyperlink ref="C37" location="Diagram!A55" display="3. Resultatposter för sjöfartsföretag 2006–2011, mnkr"/>
    <hyperlink ref="C5" location="'Tabell 1-12 Hamnar'!A1" display="1. Basfakta och nyckeltal för hamnföretag 2006–2011, belopp i mnkr, nyckeltal i procent"/>
    <hyperlink ref="C7" location="'Tabell 1-12 Hamnar'!A26" display="2. Basfakta och nyckeltal för hamnföretag fördelat på näringsgren 2010–2011, belopp i mnkr, nyckeltal i procent"/>
    <hyperlink ref="C9" location="'Tabell 1-12 Hamnar'!A53" display="3a. Basfakta och nyckeltal för hamnföretag fördelat på storleksklass 2011, belopp i mnkr, nyckeltal i procent"/>
    <hyperlink ref="C11" location="'Tabell 1-12 Hamnar'!A79" display="3b. Basfakta och nyckeltal för sjöfartsföretag fördelat på storleksklass 2010, belopp i mnkr, nyckeltal i procent"/>
    <hyperlink ref="C39" location="Diagram!A82" display="4. Balansräkningsposter för sjöfartsföretag 2006–2011, index 2006=100"/>
    <hyperlink ref="A41" location="'Tabell 1-12 Sjötransport'!A424" display="12b. Balansräkning för sjötransportföretag fördelat på näringsgren 2010, mnkr"/>
    <hyperlink ref="A39" location="'Tabell 1-12 Sjötransport'!A399" display="12a. Balansräkning för sjötransportföretag fördelat på näringsgren 2011, mnkr"/>
    <hyperlink ref="A37" location="'Tabell 1-12 Sjötransport'!A375" display="11. Balansräkning för sjötransportföretag 2006–2011, mnkr"/>
    <hyperlink ref="A38" location="'Tabell 1-12'!_Toc104028211" display="11.  Balansräkning för sjöfartsföretag 2001-2004, mnkr"/>
  </hyperlinks>
  <pageMargins left="0.74803149606299213" right="0.74803149606299213" top="0.78740157480314965" bottom="0.98425196850393704" header="0.31496062992125984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P445"/>
  <sheetViews>
    <sheetView zoomScaleNormal="100" workbookViewId="0"/>
  </sheetViews>
  <sheetFormatPr defaultRowHeight="11.25" x14ac:dyDescent="0.2"/>
  <cols>
    <col min="1" max="1" width="45.140625" style="16" customWidth="1"/>
    <col min="2" max="2" width="10.5703125" style="16" customWidth="1"/>
    <col min="3" max="4" width="10.42578125" style="16" customWidth="1"/>
    <col min="5" max="5" width="10.5703125" style="16" customWidth="1"/>
    <col min="6" max="6" width="10.42578125" style="16" customWidth="1"/>
    <col min="7" max="7" width="10.5703125" style="16" customWidth="1"/>
    <col min="8" max="8" width="10.42578125" style="16" customWidth="1"/>
    <col min="9" max="9" width="10.85546875" style="16" customWidth="1"/>
    <col min="10" max="10" width="12.140625" style="16" bestFit="1" customWidth="1"/>
    <col min="11" max="11" width="10.5703125" style="16" customWidth="1"/>
    <col min="12" max="12" width="9.7109375" style="1" customWidth="1"/>
    <col min="13" max="16384" width="9.140625" style="1"/>
  </cols>
  <sheetData>
    <row r="1" spans="1:14" ht="12.75" x14ac:dyDescent="0.2">
      <c r="A1" s="17" t="s">
        <v>181</v>
      </c>
      <c r="B1" s="18"/>
      <c r="C1" s="18"/>
      <c r="D1" s="18"/>
      <c r="E1" s="18"/>
      <c r="F1" s="18"/>
      <c r="G1" s="18"/>
    </row>
    <row r="2" spans="1:14" ht="13.5" thickBot="1" x14ac:dyDescent="0.25">
      <c r="A2" s="19" t="s">
        <v>182</v>
      </c>
      <c r="B2" s="18"/>
      <c r="C2" s="18"/>
      <c r="D2" s="18"/>
      <c r="E2" s="18"/>
      <c r="F2" s="18"/>
      <c r="G2" s="18"/>
    </row>
    <row r="3" spans="1:14" ht="12.75" thickTop="1" thickBot="1" x14ac:dyDescent="0.25">
      <c r="A3" s="20"/>
      <c r="B3" s="137">
        <v>2007</v>
      </c>
      <c r="C3" s="137">
        <v>2008</v>
      </c>
      <c r="D3" s="137">
        <v>2009</v>
      </c>
      <c r="E3" s="137">
        <v>2010</v>
      </c>
      <c r="F3" s="137">
        <v>2011</v>
      </c>
      <c r="G3" s="137">
        <v>2012</v>
      </c>
      <c r="I3" s="1"/>
      <c r="K3" s="1"/>
    </row>
    <row r="4" spans="1:14" ht="12.75" customHeight="1" x14ac:dyDescent="0.2">
      <c r="A4" s="22" t="s">
        <v>1</v>
      </c>
    </row>
    <row r="5" spans="1:14" ht="12.75" customHeight="1" x14ac:dyDescent="0.2">
      <c r="A5" s="183" t="s">
        <v>0</v>
      </c>
      <c r="B5" s="24">
        <v>1160</v>
      </c>
      <c r="C5" s="24">
        <v>1198</v>
      </c>
      <c r="D5" s="24">
        <v>1191</v>
      </c>
      <c r="E5" s="24">
        <v>1248</v>
      </c>
      <c r="F5" s="24">
        <v>1296</v>
      </c>
      <c r="G5" s="24">
        <v>1293</v>
      </c>
      <c r="H5" s="183"/>
    </row>
    <row r="6" spans="1:14" ht="12.75" customHeight="1" x14ac:dyDescent="0.2">
      <c r="A6" s="183" t="s">
        <v>2</v>
      </c>
      <c r="B6" s="24">
        <v>13338</v>
      </c>
      <c r="C6" s="24">
        <v>13688</v>
      </c>
      <c r="D6" s="24">
        <v>13713</v>
      </c>
      <c r="E6" s="24">
        <v>13104</v>
      </c>
      <c r="F6" s="24">
        <v>12494</v>
      </c>
      <c r="G6" s="24">
        <v>12040</v>
      </c>
      <c r="H6" s="183"/>
    </row>
    <row r="7" spans="1:14" ht="12.75" customHeight="1" x14ac:dyDescent="0.2">
      <c r="A7" s="183" t="s">
        <v>80</v>
      </c>
      <c r="B7" s="24">
        <v>39832.870241999997</v>
      </c>
      <c r="C7" s="24">
        <v>43772.572280650798</v>
      </c>
      <c r="D7" s="24">
        <v>38724.875722999997</v>
      </c>
      <c r="E7" s="24">
        <v>37717.273212</v>
      </c>
      <c r="F7" s="24">
        <v>36204.794611999998</v>
      </c>
      <c r="G7" s="24">
        <v>33837.905131</v>
      </c>
      <c r="H7" s="183"/>
    </row>
    <row r="8" spans="1:14" ht="12.75" customHeight="1" x14ac:dyDescent="0.2">
      <c r="A8" s="183" t="s">
        <v>3</v>
      </c>
      <c r="B8" s="24">
        <v>1923.516151</v>
      </c>
      <c r="C8" s="24">
        <v>1410.0970609999999</v>
      </c>
      <c r="D8" s="24">
        <v>-2490.517703</v>
      </c>
      <c r="E8" s="24">
        <v>-3993.031293</v>
      </c>
      <c r="F8" s="24">
        <v>-1054.890167</v>
      </c>
      <c r="G8" s="24">
        <v>-396.66996899999998</v>
      </c>
      <c r="H8" s="183"/>
    </row>
    <row r="9" spans="1:14" ht="12.75" customHeight="1" x14ac:dyDescent="0.2">
      <c r="A9" s="183" t="s">
        <v>4</v>
      </c>
      <c r="B9" s="24">
        <v>9151.2949810267692</v>
      </c>
      <c r="C9" s="24">
        <v>8798.5443238117496</v>
      </c>
      <c r="D9" s="24">
        <v>5840.9821526142696</v>
      </c>
      <c r="E9" s="24">
        <v>7117.8783016657699</v>
      </c>
      <c r="F9" s="24">
        <v>6034.5076308045</v>
      </c>
      <c r="G9" s="24">
        <v>6342.0593860769104</v>
      </c>
      <c r="H9" s="183"/>
    </row>
    <row r="10" spans="1:14" ht="12.75" customHeight="1" x14ac:dyDescent="0.2">
      <c r="A10" s="183" t="s">
        <v>5</v>
      </c>
      <c r="B10" s="24">
        <v>94085.581795999999</v>
      </c>
      <c r="C10" s="24">
        <v>99825.638743000003</v>
      </c>
      <c r="D10" s="24">
        <v>96981.794997999998</v>
      </c>
      <c r="E10" s="24">
        <v>105377.743298</v>
      </c>
      <c r="F10" s="24">
        <v>107592.714505</v>
      </c>
      <c r="G10" s="24">
        <v>102884.12254</v>
      </c>
      <c r="H10" s="183"/>
    </row>
    <row r="11" spans="1:14" ht="12.75" customHeight="1" x14ac:dyDescent="0.2">
      <c r="A11" s="183" t="s">
        <v>6</v>
      </c>
      <c r="B11" s="24">
        <v>7821.8708370000004</v>
      </c>
      <c r="C11" s="24">
        <v>7300.7251740000002</v>
      </c>
      <c r="D11" s="24">
        <v>4449.2184219999999</v>
      </c>
      <c r="E11" s="24">
        <v>2209.7329340000001</v>
      </c>
      <c r="F11" s="24">
        <v>2185.0111969999998</v>
      </c>
      <c r="G11" s="24">
        <v>2132.8324440000001</v>
      </c>
      <c r="H11" s="183"/>
    </row>
    <row r="12" spans="1:14" ht="12.75" customHeight="1" x14ac:dyDescent="0.2">
      <c r="A12" s="183" t="s">
        <v>7</v>
      </c>
      <c r="B12" s="24">
        <v>5149.3329210000002</v>
      </c>
      <c r="C12" s="24">
        <v>846.13892299999998</v>
      </c>
      <c r="D12" s="24">
        <v>1770.751585</v>
      </c>
      <c r="E12" s="24">
        <v>663.97951599999999</v>
      </c>
      <c r="F12" s="24">
        <v>-2175.187171</v>
      </c>
      <c r="G12" s="24">
        <v>-34.578800000000001</v>
      </c>
      <c r="H12" s="183"/>
    </row>
    <row r="13" spans="1:14" ht="12.75" customHeight="1" x14ac:dyDescent="0.2">
      <c r="A13" s="183"/>
      <c r="B13" s="24"/>
      <c r="C13" s="24"/>
      <c r="D13" s="24"/>
      <c r="E13" s="24"/>
      <c r="F13" s="24"/>
      <c r="G13" s="24"/>
      <c r="I13" s="23"/>
      <c r="J13" s="23"/>
      <c r="K13" s="23"/>
      <c r="L13" s="23"/>
      <c r="M13" s="23"/>
      <c r="N13" s="23"/>
    </row>
    <row r="14" spans="1:14" ht="12.75" customHeight="1" x14ac:dyDescent="0.2">
      <c r="A14" s="22" t="s">
        <v>8</v>
      </c>
      <c r="B14" s="24"/>
      <c r="D14" s="24"/>
      <c r="E14" s="24"/>
      <c r="F14" s="24"/>
      <c r="G14" s="24"/>
      <c r="I14" s="1"/>
      <c r="K14" s="1"/>
    </row>
    <row r="15" spans="1:14" ht="12.75" customHeight="1" x14ac:dyDescent="0.2">
      <c r="A15" s="183" t="s">
        <v>9</v>
      </c>
      <c r="B15" s="25">
        <v>6.8231526774296398</v>
      </c>
      <c r="C15" s="25">
        <v>5.4703257499913498</v>
      </c>
      <c r="D15" s="25">
        <v>-1.10012139360642</v>
      </c>
      <c r="E15" s="25">
        <v>-13.8588070382854</v>
      </c>
      <c r="F15" s="25">
        <v>7.3196797582595901</v>
      </c>
      <c r="G15" s="25">
        <v>2.23421611055914</v>
      </c>
      <c r="I15" s="69"/>
      <c r="K15" s="69"/>
      <c r="L15" s="69"/>
    </row>
    <row r="16" spans="1:14" ht="12.75" customHeight="1" x14ac:dyDescent="0.2">
      <c r="A16" s="183" t="s">
        <v>10</v>
      </c>
      <c r="B16" s="25">
        <v>5.7817909327505799</v>
      </c>
      <c r="C16" s="25">
        <v>5.53420938810872</v>
      </c>
      <c r="D16" s="25">
        <v>3.11875243611395</v>
      </c>
      <c r="E16" s="25">
        <v>-2.1760659118002601</v>
      </c>
      <c r="F16" s="25">
        <v>6.7254043148582197</v>
      </c>
      <c r="G16" s="25">
        <v>3.2509393656285401</v>
      </c>
    </row>
    <row r="17" spans="1:12" ht="12.75" customHeight="1" x14ac:dyDescent="0.2">
      <c r="A17" s="183" t="s">
        <v>11</v>
      </c>
      <c r="B17" s="25">
        <v>38.8494967823937</v>
      </c>
      <c r="C17" s="25">
        <v>37.881625515499401</v>
      </c>
      <c r="D17" s="25">
        <v>39.0311016343842</v>
      </c>
      <c r="E17" s="25">
        <v>35.728436904911597</v>
      </c>
      <c r="F17" s="25">
        <v>38.192829945708503</v>
      </c>
      <c r="G17" s="25">
        <v>38.665491889501503</v>
      </c>
      <c r="I17" s="70"/>
      <c r="K17" s="70"/>
      <c r="L17" s="70"/>
    </row>
    <row r="18" spans="1:12" ht="12.75" customHeight="1" x14ac:dyDescent="0.2">
      <c r="A18" s="183" t="s">
        <v>12</v>
      </c>
      <c r="B18" s="25">
        <v>4.8289669795671299</v>
      </c>
      <c r="C18" s="25">
        <v>3.22141694565964</v>
      </c>
      <c r="D18" s="25">
        <v>-6.4313123192821502</v>
      </c>
      <c r="E18" s="25">
        <v>-10.5867443559774</v>
      </c>
      <c r="F18" s="25">
        <v>-2.9136753247879499</v>
      </c>
      <c r="G18" s="25">
        <v>-1.1722651489929199</v>
      </c>
      <c r="I18" s="1"/>
      <c r="K18" s="1"/>
    </row>
    <row r="19" spans="1:12" ht="12.75" customHeight="1" x14ac:dyDescent="0.2">
      <c r="A19" s="89" t="s">
        <v>13</v>
      </c>
      <c r="B19" s="90">
        <v>2986.4200211426</v>
      </c>
      <c r="C19" s="90">
        <v>3197.87933084825</v>
      </c>
      <c r="D19" s="90">
        <v>2823.9536004521301</v>
      </c>
      <c r="E19" s="90">
        <v>2878.3022902930402</v>
      </c>
      <c r="F19" s="90">
        <v>2897.7745007203498</v>
      </c>
      <c r="G19" s="24">
        <v>2810.45723679402</v>
      </c>
      <c r="I19" s="1"/>
      <c r="K19" s="1"/>
    </row>
    <row r="20" spans="1:12" ht="12.75" customHeight="1" x14ac:dyDescent="0.2">
      <c r="A20" s="89" t="s">
        <v>105</v>
      </c>
      <c r="B20" s="90">
        <v>686.10698613186105</v>
      </c>
      <c r="C20" s="90">
        <v>642.79254265135501</v>
      </c>
      <c r="D20" s="90">
        <v>425.94488096071399</v>
      </c>
      <c r="E20" s="90">
        <v>543.18363107949995</v>
      </c>
      <c r="F20" s="90">
        <v>482.99244683884302</v>
      </c>
      <c r="G20" s="90">
        <v>526.74911844492601</v>
      </c>
      <c r="I20" s="1"/>
      <c r="K20" s="1"/>
    </row>
    <row r="21" spans="1:12" ht="12.75" customHeight="1" thickBot="1" x14ac:dyDescent="0.25">
      <c r="A21" s="91" t="s">
        <v>104</v>
      </c>
      <c r="B21" s="92">
        <v>159.643810865174</v>
      </c>
      <c r="C21" s="92">
        <v>157.732870005884</v>
      </c>
      <c r="D21" s="92">
        <v>135.626749134042</v>
      </c>
      <c r="E21" s="92">
        <v>130.38135157038101</v>
      </c>
      <c r="F21" s="92">
        <v>97.934134088169202</v>
      </c>
      <c r="G21" s="92">
        <v>275.60012290235397</v>
      </c>
      <c r="I21" s="1"/>
      <c r="K21" s="1"/>
    </row>
    <row r="22" spans="1:12" ht="12.75" customHeight="1" thickTop="1" x14ac:dyDescent="0.2">
      <c r="A22" s="89"/>
      <c r="B22" s="90"/>
      <c r="C22" s="90"/>
      <c r="D22" s="90"/>
      <c r="E22" s="90"/>
      <c r="F22" s="90"/>
      <c r="G22" s="90"/>
      <c r="H22" s="1"/>
      <c r="I22" s="1"/>
      <c r="K22" s="1"/>
    </row>
    <row r="23" spans="1:12" ht="12.75" customHeight="1" x14ac:dyDescent="0.2">
      <c r="A23" s="89"/>
      <c r="B23" s="90"/>
      <c r="C23" s="90"/>
      <c r="D23" s="90"/>
      <c r="E23" s="90"/>
      <c r="F23" s="90"/>
      <c r="G23" s="90"/>
      <c r="H23" s="1"/>
      <c r="I23" s="1"/>
      <c r="K23" s="1"/>
    </row>
    <row r="24" spans="1:12" ht="12.75" x14ac:dyDescent="0.2">
      <c r="A24" s="66"/>
      <c r="B24" s="67"/>
      <c r="C24" s="67"/>
      <c r="D24" s="67"/>
      <c r="E24" s="67"/>
      <c r="F24" s="67"/>
      <c r="G24" s="10"/>
      <c r="H24" s="1"/>
      <c r="I24" s="1"/>
      <c r="K24" s="1"/>
    </row>
    <row r="25" spans="1:12" ht="15" x14ac:dyDescent="0.25">
      <c r="A25" s="26"/>
      <c r="B25" s="18"/>
      <c r="C25" s="18"/>
      <c r="D25" s="18"/>
      <c r="E25" s="18"/>
      <c r="F25" s="18"/>
    </row>
    <row r="26" spans="1:12" ht="12.75" x14ac:dyDescent="0.2">
      <c r="A26" s="17" t="s">
        <v>183</v>
      </c>
      <c r="B26" s="18"/>
      <c r="C26" s="18"/>
      <c r="D26" s="18"/>
      <c r="E26" s="18"/>
      <c r="F26" s="18"/>
      <c r="H26" s="28"/>
      <c r="I26" s="28"/>
      <c r="J26" s="28"/>
      <c r="K26" s="28"/>
    </row>
    <row r="27" spans="1:12" ht="13.5" thickBot="1" x14ac:dyDescent="0.25">
      <c r="A27" s="104" t="s">
        <v>186</v>
      </c>
      <c r="B27" s="122"/>
      <c r="C27" s="122"/>
      <c r="D27" s="122"/>
      <c r="E27" s="122"/>
      <c r="F27" s="122"/>
      <c r="G27" s="122"/>
      <c r="H27" s="127"/>
      <c r="I27" s="127"/>
    </row>
    <row r="28" spans="1:12" ht="36" customHeight="1" thickTop="1" x14ac:dyDescent="0.2">
      <c r="A28" s="242"/>
      <c r="B28" s="236" t="s">
        <v>100</v>
      </c>
      <c r="C28" s="236"/>
      <c r="D28" s="236" t="s">
        <v>101</v>
      </c>
      <c r="E28" s="236"/>
      <c r="F28" s="236" t="s">
        <v>102</v>
      </c>
      <c r="G28" s="237"/>
      <c r="H28" s="236" t="s">
        <v>103</v>
      </c>
      <c r="I28" s="237"/>
      <c r="J28" s="21"/>
      <c r="K28" s="21"/>
      <c r="L28"/>
    </row>
    <row r="29" spans="1:12" ht="14.25" customHeight="1" x14ac:dyDescent="0.2">
      <c r="A29" s="246"/>
      <c r="B29" s="235" t="s">
        <v>97</v>
      </c>
      <c r="C29" s="235"/>
      <c r="D29" s="235" t="s">
        <v>98</v>
      </c>
      <c r="E29" s="235"/>
      <c r="F29" s="235" t="s">
        <v>99</v>
      </c>
      <c r="G29" s="235"/>
      <c r="H29" s="235" t="s">
        <v>106</v>
      </c>
      <c r="I29" s="235"/>
      <c r="J29" s="21"/>
      <c r="K29" s="21"/>
    </row>
    <row r="30" spans="1:12" ht="13.5" thickBot="1" x14ac:dyDescent="0.25">
      <c r="A30" s="152"/>
      <c r="B30" s="166">
        <v>2011</v>
      </c>
      <c r="C30" s="166">
        <v>2012</v>
      </c>
      <c r="D30" s="166">
        <v>2011</v>
      </c>
      <c r="E30" s="166">
        <v>2012</v>
      </c>
      <c r="F30" s="166">
        <v>2011</v>
      </c>
      <c r="G30" s="166">
        <v>2012</v>
      </c>
      <c r="H30" s="166">
        <v>2011</v>
      </c>
      <c r="I30" s="166">
        <v>2012</v>
      </c>
      <c r="J30" s="21"/>
      <c r="K30" s="21"/>
      <c r="L30" s="21"/>
    </row>
    <row r="31" spans="1:12" ht="12.75" customHeight="1" x14ac:dyDescent="0.2">
      <c r="A31" s="85" t="s">
        <v>1</v>
      </c>
      <c r="B31" s="23"/>
      <c r="C31" s="23"/>
      <c r="E31" s="18"/>
      <c r="H31" s="23"/>
      <c r="I31" s="23"/>
      <c r="J31" s="21"/>
      <c r="K31" s="21"/>
    </row>
    <row r="32" spans="1:12" ht="12.75" customHeight="1" x14ac:dyDescent="0.2">
      <c r="A32" s="76" t="s">
        <v>0</v>
      </c>
      <c r="B32" s="24">
        <v>529</v>
      </c>
      <c r="C32" s="24">
        <v>526</v>
      </c>
      <c r="D32" s="24">
        <v>267</v>
      </c>
      <c r="E32" s="24">
        <v>274</v>
      </c>
      <c r="F32" s="24">
        <v>433</v>
      </c>
      <c r="G32" s="24">
        <v>422</v>
      </c>
      <c r="H32" s="24">
        <v>67</v>
      </c>
      <c r="I32" s="24">
        <v>71</v>
      </c>
      <c r="J32" s="21"/>
      <c r="K32" s="64"/>
      <c r="L32" s="64"/>
    </row>
    <row r="33" spans="1:12" ht="12.75" customHeight="1" x14ac:dyDescent="0.2">
      <c r="A33" s="76" t="s">
        <v>2</v>
      </c>
      <c r="B33" s="24">
        <v>7477</v>
      </c>
      <c r="C33" s="24">
        <v>7188</v>
      </c>
      <c r="D33" s="24">
        <v>4274</v>
      </c>
      <c r="E33" s="24">
        <v>3889</v>
      </c>
      <c r="F33" s="24">
        <v>653</v>
      </c>
      <c r="G33" s="24">
        <v>862</v>
      </c>
      <c r="H33" s="24">
        <v>90</v>
      </c>
      <c r="I33" s="24">
        <v>101</v>
      </c>
      <c r="J33" s="21"/>
      <c r="K33" s="64"/>
      <c r="L33" s="64"/>
    </row>
    <row r="34" spans="1:12" ht="12.75" customHeight="1" x14ac:dyDescent="0.2">
      <c r="A34" s="76" t="s">
        <v>14</v>
      </c>
      <c r="B34" s="24">
        <v>13614.337634</v>
      </c>
      <c r="C34" s="24">
        <v>13746.443092</v>
      </c>
      <c r="D34" s="24">
        <v>21471.916558000001</v>
      </c>
      <c r="E34" s="24">
        <v>18641.589135999999</v>
      </c>
      <c r="F34" s="24">
        <v>955.94532400000003</v>
      </c>
      <c r="G34" s="24">
        <v>1265.7535700000001</v>
      </c>
      <c r="H34" s="24">
        <v>162.59509600000001</v>
      </c>
      <c r="I34" s="24">
        <v>184.11933300000001</v>
      </c>
      <c r="J34" s="21"/>
      <c r="K34" s="64"/>
      <c r="L34" s="64"/>
    </row>
    <row r="35" spans="1:12" ht="12.75" customHeight="1" x14ac:dyDescent="0.2">
      <c r="A35" s="76" t="s">
        <v>3</v>
      </c>
      <c r="B35" s="24">
        <v>-225.70443499999999</v>
      </c>
      <c r="C35" s="24">
        <v>-18.412327000000001</v>
      </c>
      <c r="D35" s="24">
        <v>-875.59174599999994</v>
      </c>
      <c r="E35" s="24">
        <v>-443.18132800000001</v>
      </c>
      <c r="F35" s="24">
        <v>43.839655</v>
      </c>
      <c r="G35" s="24">
        <v>54.51108</v>
      </c>
      <c r="H35" s="24">
        <v>2.5663589999999998</v>
      </c>
      <c r="I35" s="24">
        <v>10.412606</v>
      </c>
      <c r="J35" s="21"/>
      <c r="K35" s="64"/>
      <c r="L35" s="64"/>
    </row>
    <row r="36" spans="1:12" ht="12.75" customHeight="1" x14ac:dyDescent="0.2">
      <c r="A36" s="76" t="s">
        <v>4</v>
      </c>
      <c r="B36" s="24">
        <v>2872.3243641040799</v>
      </c>
      <c r="C36" s="24">
        <v>3150.50826585099</v>
      </c>
      <c r="D36" s="24">
        <v>2909.2340850088499</v>
      </c>
      <c r="E36" s="24">
        <v>2813.7697929503302</v>
      </c>
      <c r="F36" s="24">
        <v>197.78500553691299</v>
      </c>
      <c r="G36" s="24">
        <v>314.80438646296102</v>
      </c>
      <c r="H36" s="24">
        <v>55.164176154653703</v>
      </c>
      <c r="I36" s="24">
        <v>62.976940812630303</v>
      </c>
      <c r="J36" s="21"/>
      <c r="K36" s="64"/>
      <c r="L36" s="64"/>
    </row>
    <row r="37" spans="1:12" ht="12.75" customHeight="1" x14ac:dyDescent="0.2">
      <c r="A37" s="76" t="s">
        <v>5</v>
      </c>
      <c r="B37" s="24">
        <v>56187.819395999999</v>
      </c>
      <c r="C37" s="24">
        <v>57043.127658999998</v>
      </c>
      <c r="D37" s="24">
        <v>49321.865378000002</v>
      </c>
      <c r="E37" s="24">
        <v>42949.539019999997</v>
      </c>
      <c r="F37" s="24">
        <v>1839.4691379999999</v>
      </c>
      <c r="G37" s="24">
        <v>2644.5206939999998</v>
      </c>
      <c r="H37" s="24">
        <v>243.56059300000001</v>
      </c>
      <c r="I37" s="24">
        <v>246.93516700000001</v>
      </c>
      <c r="J37" s="18"/>
      <c r="K37" s="64"/>
      <c r="L37" s="64"/>
    </row>
    <row r="38" spans="1:12" ht="12.75" customHeight="1" x14ac:dyDescent="0.2">
      <c r="A38" s="76" t="s">
        <v>6</v>
      </c>
      <c r="B38" s="24">
        <v>309.79737</v>
      </c>
      <c r="C38" s="24">
        <v>578.57875100000001</v>
      </c>
      <c r="D38" s="24">
        <v>1732.7302119999999</v>
      </c>
      <c r="E38" s="24">
        <v>1394.4469320000001</v>
      </c>
      <c r="F38" s="24">
        <v>122.653778</v>
      </c>
      <c r="G38" s="24">
        <v>146.326438</v>
      </c>
      <c r="H38" s="24">
        <v>19.829837000000001</v>
      </c>
      <c r="I38" s="24">
        <v>13.480323</v>
      </c>
      <c r="J38" s="21"/>
      <c r="K38" s="64"/>
      <c r="L38" s="64"/>
    </row>
    <row r="39" spans="1:12" ht="12.75" customHeight="1" x14ac:dyDescent="0.2">
      <c r="A39" s="76" t="s">
        <v>7</v>
      </c>
      <c r="B39" s="24">
        <v>-523.44746599999996</v>
      </c>
      <c r="C39" s="24">
        <v>-324.45394599999997</v>
      </c>
      <c r="D39" s="24">
        <v>-1713.1199389999999</v>
      </c>
      <c r="E39" s="24">
        <v>238.19242299999999</v>
      </c>
      <c r="F39" s="24">
        <v>46.484256999999999</v>
      </c>
      <c r="G39" s="24">
        <v>42.083489</v>
      </c>
      <c r="H39" s="24">
        <v>14.895977</v>
      </c>
      <c r="I39" s="24">
        <v>9.5992339999999992</v>
      </c>
      <c r="J39" s="21"/>
      <c r="K39" s="64"/>
      <c r="L39" s="64"/>
    </row>
    <row r="40" spans="1:12" ht="12.75" customHeight="1" x14ac:dyDescent="0.2">
      <c r="A40" s="77"/>
      <c r="B40" s="24"/>
      <c r="C40" s="24"/>
      <c r="D40" s="24"/>
      <c r="E40" s="24"/>
      <c r="F40" s="24"/>
      <c r="G40" s="24"/>
      <c r="H40" s="24"/>
      <c r="I40" s="24"/>
      <c r="J40" s="21"/>
      <c r="K40" s="21"/>
    </row>
    <row r="41" spans="1:12" ht="12.75" customHeight="1" x14ac:dyDescent="0.2">
      <c r="A41" s="77" t="s">
        <v>8</v>
      </c>
      <c r="B41" s="24"/>
      <c r="D41" s="24"/>
      <c r="E41" s="24"/>
      <c r="F41" s="24"/>
      <c r="G41" s="24"/>
      <c r="H41" s="24"/>
      <c r="J41" s="21"/>
      <c r="K41" s="21"/>
    </row>
    <row r="42" spans="1:12" ht="12.75" customHeight="1" x14ac:dyDescent="0.2">
      <c r="A42" s="76" t="s">
        <v>9</v>
      </c>
      <c r="B42" s="25">
        <v>10.3020787339191</v>
      </c>
      <c r="C42" s="25">
        <v>6.6024481270080102</v>
      </c>
      <c r="D42" s="25">
        <v>3.5727992147872798</v>
      </c>
      <c r="E42" s="25">
        <v>-2.67452358477192</v>
      </c>
      <c r="F42" s="25">
        <v>3.5295198299808201</v>
      </c>
      <c r="G42" s="25">
        <v>3.8801074645278102</v>
      </c>
      <c r="H42" s="25">
        <v>6.32315903956514</v>
      </c>
      <c r="I42" s="25">
        <v>4.02747373549618</v>
      </c>
      <c r="J42" s="21"/>
      <c r="K42" s="21"/>
    </row>
    <row r="43" spans="1:12" ht="12.75" customHeight="1" x14ac:dyDescent="0.2">
      <c r="A43" s="76" t="s">
        <v>10</v>
      </c>
      <c r="B43" s="25">
        <v>8.7640163287451394</v>
      </c>
      <c r="C43" s="25">
        <v>4.33596600817864</v>
      </c>
      <c r="D43" s="25">
        <v>4.54931709490966</v>
      </c>
      <c r="E43" s="25">
        <v>1.8023343938691201</v>
      </c>
      <c r="F43" s="25">
        <v>3.2035631604323802</v>
      </c>
      <c r="G43" s="25">
        <v>3.1124140273227101</v>
      </c>
      <c r="H43" s="25">
        <v>3.6947051977159702</v>
      </c>
      <c r="I43" s="25">
        <v>6.0449199384143499</v>
      </c>
      <c r="J43" s="21"/>
      <c r="K43" s="21"/>
    </row>
    <row r="44" spans="1:12" ht="12.75" customHeight="1" x14ac:dyDescent="0.2">
      <c r="A44" s="76" t="s">
        <v>11</v>
      </c>
      <c r="B44" s="25">
        <v>40.6647670514757</v>
      </c>
      <c r="C44" s="25">
        <v>35.723532563059401</v>
      </c>
      <c r="D44" s="25">
        <v>35.721764673254398</v>
      </c>
      <c r="E44" s="25">
        <v>42.9677130354779</v>
      </c>
      <c r="F44" s="25">
        <v>29.2984555246172</v>
      </c>
      <c r="G44" s="25">
        <v>32.781598939266203</v>
      </c>
      <c r="H44" s="25">
        <v>35.506551872618999</v>
      </c>
      <c r="I44" s="25">
        <v>32.996948817821902</v>
      </c>
    </row>
    <row r="45" spans="1:12" ht="12.75" customHeight="1" x14ac:dyDescent="0.2">
      <c r="A45" s="76" t="s">
        <v>12</v>
      </c>
      <c r="B45" s="25">
        <v>-1.65784367236738</v>
      </c>
      <c r="C45" s="25">
        <v>-0.13394248153339</v>
      </c>
      <c r="D45" s="25">
        <v>-4.0778462585528796</v>
      </c>
      <c r="E45" s="25">
        <v>-2.3773795504597999</v>
      </c>
      <c r="F45" s="25">
        <v>4.5860002553869901</v>
      </c>
      <c r="G45" s="25">
        <v>4.3066108041867901</v>
      </c>
      <c r="H45" s="25">
        <v>1.5783741718753901</v>
      </c>
      <c r="I45" s="25">
        <v>5.6553572242193599</v>
      </c>
    </row>
    <row r="46" spans="1:12" ht="12.75" customHeight="1" x14ac:dyDescent="0.2">
      <c r="A46" s="89" t="s">
        <v>13</v>
      </c>
      <c r="B46" s="90">
        <v>1820.82889313896</v>
      </c>
      <c r="C46" s="90">
        <v>1912.4155664997199</v>
      </c>
      <c r="D46" s="90">
        <v>5023.8457084698202</v>
      </c>
      <c r="E46" s="90">
        <v>4793.4145374132204</v>
      </c>
      <c r="F46" s="90">
        <v>1463.92852067381</v>
      </c>
      <c r="G46" s="24">
        <v>1468.391612529</v>
      </c>
      <c r="H46" s="90">
        <v>1806.6121777777801</v>
      </c>
      <c r="I46" s="90">
        <v>1822.96369306931</v>
      </c>
    </row>
    <row r="47" spans="1:12" ht="12.75" customHeight="1" x14ac:dyDescent="0.2">
      <c r="A47" s="76" t="s">
        <v>105</v>
      </c>
      <c r="B47" s="90">
        <v>384.15465615943299</v>
      </c>
      <c r="C47" s="90">
        <v>438.30109430314201</v>
      </c>
      <c r="D47" s="90">
        <v>680.68181680132295</v>
      </c>
      <c r="E47" s="90">
        <v>723.52013189774596</v>
      </c>
      <c r="F47" s="90">
        <v>302.88668535515001</v>
      </c>
      <c r="G47" s="90">
        <v>365.20230448139301</v>
      </c>
      <c r="H47" s="90">
        <v>612.93529060726303</v>
      </c>
      <c r="I47" s="90">
        <v>623.53406745178495</v>
      </c>
    </row>
    <row r="48" spans="1:12" ht="12.75" customHeight="1" thickBot="1" x14ac:dyDescent="0.25">
      <c r="A48" s="91" t="s">
        <v>104</v>
      </c>
      <c r="B48" s="83">
        <v>83.181936804326497</v>
      </c>
      <c r="C48" s="83">
        <v>236.12090439851301</v>
      </c>
      <c r="D48" s="83">
        <v>107.60075359233601</v>
      </c>
      <c r="E48" s="83">
        <v>332.22559878163599</v>
      </c>
      <c r="F48" s="83">
        <v>135.30659139041401</v>
      </c>
      <c r="G48" s="83">
        <v>180.673875541331</v>
      </c>
      <c r="H48" s="83">
        <v>114.066445069621</v>
      </c>
      <c r="I48" s="83">
        <v>167.819212336096</v>
      </c>
    </row>
    <row r="49" spans="1:13" ht="12.75" customHeight="1" thickTop="1" x14ac:dyDescent="0.2">
      <c r="A49" s="89"/>
      <c r="B49" s="90"/>
      <c r="C49" s="90"/>
      <c r="D49" s="90"/>
      <c r="E49" s="90"/>
      <c r="F49" s="90"/>
      <c r="G49" s="90"/>
      <c r="H49" s="90"/>
      <c r="I49" s="144"/>
      <c r="K49" s="90"/>
    </row>
    <row r="50" spans="1:13" ht="12.75" customHeight="1" x14ac:dyDescent="0.2">
      <c r="A50" s="89"/>
      <c r="B50" s="90"/>
      <c r="C50" s="90"/>
      <c r="D50" s="90"/>
      <c r="E50" s="90"/>
      <c r="F50" s="90"/>
      <c r="G50" s="90"/>
      <c r="H50" s="90"/>
      <c r="I50" s="144"/>
    </row>
    <row r="51" spans="1:13" ht="12.75" x14ac:dyDescent="0.2">
      <c r="A51" s="29"/>
      <c r="B51" s="18"/>
      <c r="C51" s="18"/>
      <c r="D51" s="18"/>
      <c r="E51" s="18"/>
      <c r="F51" s="18"/>
      <c r="G51" s="18"/>
    </row>
    <row r="52" spans="1:13" ht="12.75" x14ac:dyDescent="0.2">
      <c r="A52" s="18"/>
      <c r="B52" s="18"/>
      <c r="C52" s="18"/>
      <c r="D52" s="18"/>
      <c r="E52" s="18"/>
      <c r="F52" s="18"/>
      <c r="G52" s="18"/>
    </row>
    <row r="53" spans="1:13" ht="12.75" x14ac:dyDescent="0.2">
      <c r="A53" s="17" t="s">
        <v>184</v>
      </c>
      <c r="B53" s="18"/>
      <c r="C53" s="18"/>
      <c r="D53" s="18"/>
      <c r="E53" s="18"/>
      <c r="F53" s="18"/>
      <c r="G53" s="18"/>
    </row>
    <row r="54" spans="1:13" ht="13.5" thickBot="1" x14ac:dyDescent="0.25">
      <c r="A54" s="19" t="s">
        <v>185</v>
      </c>
      <c r="B54" s="18"/>
      <c r="C54" s="18"/>
      <c r="D54" s="18"/>
      <c r="E54" s="18"/>
      <c r="F54" s="18"/>
      <c r="G54" s="18"/>
    </row>
    <row r="55" spans="1:13" ht="12" customHeight="1" thickTop="1" x14ac:dyDescent="0.2">
      <c r="A55" s="27"/>
      <c r="B55" s="240" t="s">
        <v>15</v>
      </c>
      <c r="C55" s="240"/>
      <c r="D55" s="240"/>
      <c r="E55" s="240"/>
      <c r="F55" s="240"/>
      <c r="G55" s="240"/>
      <c r="H55" s="21"/>
      <c r="I55" s="21"/>
      <c r="J55" s="21"/>
      <c r="K55" s="21"/>
      <c r="L55" s="15"/>
    </row>
    <row r="56" spans="1:13" ht="13.5" thickBot="1" x14ac:dyDescent="0.25">
      <c r="A56" s="182"/>
      <c r="B56" s="134" t="s">
        <v>125</v>
      </c>
      <c r="C56" s="139" t="s">
        <v>135</v>
      </c>
      <c r="D56" s="134" t="s">
        <v>90</v>
      </c>
      <c r="E56" s="134" t="s">
        <v>126</v>
      </c>
      <c r="F56" s="134" t="s">
        <v>91</v>
      </c>
      <c r="G56" s="185" t="s">
        <v>20</v>
      </c>
      <c r="H56" s="21"/>
      <c r="I56" s="21"/>
      <c r="J56" s="21"/>
      <c r="K56" s="21"/>
      <c r="L56" s="15"/>
    </row>
    <row r="57" spans="1:13" ht="12.75" customHeight="1" x14ac:dyDescent="0.2">
      <c r="A57" s="22" t="s">
        <v>1</v>
      </c>
      <c r="B57" s="90"/>
      <c r="C57" s="90"/>
      <c r="D57" s="90"/>
      <c r="E57" s="90"/>
      <c r="F57" s="90"/>
      <c r="G57" s="79"/>
      <c r="H57" s="21"/>
      <c r="I57" s="21"/>
      <c r="J57" s="21"/>
      <c r="K57" s="21"/>
      <c r="L57" s="15"/>
    </row>
    <row r="58" spans="1:13" ht="12.75" customHeight="1" x14ac:dyDescent="0.2">
      <c r="A58" s="183" t="s">
        <v>0</v>
      </c>
      <c r="B58" s="90">
        <v>1202</v>
      </c>
      <c r="C58" s="90">
        <v>31</v>
      </c>
      <c r="D58" s="90">
        <v>26</v>
      </c>
      <c r="E58" s="90">
        <v>23</v>
      </c>
      <c r="F58" s="90">
        <v>11</v>
      </c>
      <c r="G58" s="79">
        <v>1293</v>
      </c>
      <c r="H58" s="21"/>
      <c r="I58" s="21"/>
      <c r="J58" s="21"/>
      <c r="K58" s="21"/>
      <c r="L58" s="15"/>
      <c r="M58" s="15"/>
    </row>
    <row r="59" spans="1:13" ht="12.75" customHeight="1" x14ac:dyDescent="0.2">
      <c r="A59" s="183" t="s">
        <v>2</v>
      </c>
      <c r="B59" s="90">
        <v>776</v>
      </c>
      <c r="C59" s="90">
        <v>419</v>
      </c>
      <c r="D59" s="90">
        <v>756</v>
      </c>
      <c r="E59" s="90">
        <v>2146</v>
      </c>
      <c r="F59" s="90">
        <v>7943</v>
      </c>
      <c r="G59" s="79">
        <v>12040</v>
      </c>
      <c r="H59" s="21"/>
      <c r="I59" s="21"/>
      <c r="J59" s="21"/>
      <c r="K59" s="21"/>
      <c r="L59" s="15"/>
      <c r="M59" s="15"/>
    </row>
    <row r="60" spans="1:13" ht="12.75" customHeight="1" x14ac:dyDescent="0.2">
      <c r="A60" s="183" t="s">
        <v>14</v>
      </c>
      <c r="B60" s="90">
        <v>6077.395426</v>
      </c>
      <c r="C60" s="90">
        <v>1824.3932569999999</v>
      </c>
      <c r="D60" s="90">
        <v>5304.8960029999998</v>
      </c>
      <c r="E60" s="90">
        <v>7734.0798679999998</v>
      </c>
      <c r="F60" s="90">
        <v>12897.140577</v>
      </c>
      <c r="G60" s="79">
        <v>33837.905131</v>
      </c>
      <c r="H60" s="21"/>
      <c r="I60" s="21"/>
      <c r="J60" s="21"/>
      <c r="K60" s="21"/>
      <c r="L60" s="15"/>
      <c r="M60" s="15"/>
    </row>
    <row r="61" spans="1:13" ht="12.75" customHeight="1" x14ac:dyDescent="0.2">
      <c r="A61" s="183" t="s">
        <v>3</v>
      </c>
      <c r="B61" s="90">
        <v>-219.025485</v>
      </c>
      <c r="C61" s="90">
        <v>168.230434</v>
      </c>
      <c r="D61" s="90">
        <v>-225.24302599999999</v>
      </c>
      <c r="E61" s="90">
        <v>-33.717658999999998</v>
      </c>
      <c r="F61" s="90">
        <v>-86.914232999999996</v>
      </c>
      <c r="G61" s="79">
        <v>-396.66996899999998</v>
      </c>
      <c r="H61" s="21"/>
      <c r="I61" s="21"/>
      <c r="J61" s="21"/>
      <c r="K61" s="21"/>
      <c r="L61" s="15"/>
      <c r="M61" s="15"/>
    </row>
    <row r="62" spans="1:13" ht="12.75" customHeight="1" x14ac:dyDescent="0.2">
      <c r="A62" s="183" t="s">
        <v>4</v>
      </c>
      <c r="B62" s="90">
        <v>567.27910058228497</v>
      </c>
      <c r="C62" s="90">
        <v>475.04293006879499</v>
      </c>
      <c r="D62" s="90">
        <v>151.72975207859201</v>
      </c>
      <c r="E62" s="90">
        <v>2004.7348877002901</v>
      </c>
      <c r="F62" s="90">
        <v>3143.4086241152299</v>
      </c>
      <c r="G62" s="79">
        <v>6342.1952945451903</v>
      </c>
      <c r="H62" s="21"/>
      <c r="I62" s="21"/>
      <c r="J62" s="21"/>
      <c r="K62" s="21"/>
      <c r="L62" s="15"/>
      <c r="M62" s="15"/>
    </row>
    <row r="63" spans="1:13" ht="12.75" customHeight="1" x14ac:dyDescent="0.2">
      <c r="A63" s="183" t="s">
        <v>5</v>
      </c>
      <c r="B63" s="90">
        <v>51348.048239000003</v>
      </c>
      <c r="C63" s="90">
        <v>2955.4136140000001</v>
      </c>
      <c r="D63" s="90">
        <v>29971.647604999998</v>
      </c>
      <c r="E63" s="90">
        <v>10089.151136</v>
      </c>
      <c r="F63" s="90">
        <v>8519.8619460000009</v>
      </c>
      <c r="G63" s="79">
        <v>102884.12254</v>
      </c>
      <c r="H63" s="21"/>
      <c r="I63" s="21"/>
      <c r="J63" s="21"/>
      <c r="K63" s="21"/>
      <c r="L63" s="15"/>
      <c r="M63" s="15"/>
    </row>
    <row r="64" spans="1:13" ht="12.75" customHeight="1" x14ac:dyDescent="0.2">
      <c r="A64" s="183" t="s">
        <v>6</v>
      </c>
      <c r="B64" s="90">
        <v>814.78946499999995</v>
      </c>
      <c r="C64" s="90">
        <v>81.400807</v>
      </c>
      <c r="D64" s="90">
        <v>187.25850600000001</v>
      </c>
      <c r="E64" s="90">
        <v>704.519586</v>
      </c>
      <c r="F64" s="90">
        <v>344.86408</v>
      </c>
      <c r="G64" s="79">
        <v>2132.8324440000001</v>
      </c>
      <c r="H64" s="21"/>
      <c r="I64" s="21"/>
      <c r="J64" s="21"/>
      <c r="K64" s="21"/>
      <c r="L64" s="15"/>
      <c r="M64" s="15"/>
    </row>
    <row r="65" spans="1:13" ht="12.75" customHeight="1" x14ac:dyDescent="0.2">
      <c r="A65" s="183" t="s">
        <v>7</v>
      </c>
      <c r="B65" s="90">
        <v>-103.12734399999999</v>
      </c>
      <c r="C65" s="90">
        <v>-137.69303500000001</v>
      </c>
      <c r="D65" s="90">
        <v>86.696089000000001</v>
      </c>
      <c r="E65" s="90">
        <v>535.61441000000002</v>
      </c>
      <c r="F65" s="90">
        <v>-416.06891999999999</v>
      </c>
      <c r="G65" s="79">
        <v>-34.578800000000101</v>
      </c>
      <c r="H65" s="21"/>
      <c r="I65" s="18"/>
      <c r="J65" s="18"/>
      <c r="K65" s="18"/>
      <c r="L65" s="15"/>
      <c r="M65" s="15"/>
    </row>
    <row r="66" spans="1:13" ht="12.75" customHeight="1" x14ac:dyDescent="0.2">
      <c r="A66" s="183" t="s">
        <v>81</v>
      </c>
      <c r="B66" s="90"/>
      <c r="C66" s="90"/>
      <c r="D66" s="90"/>
      <c r="E66" s="90"/>
      <c r="F66" s="90"/>
      <c r="G66" s="79"/>
      <c r="H66" s="21"/>
      <c r="I66" s="21"/>
      <c r="J66" s="21"/>
      <c r="K66" s="21"/>
      <c r="L66" s="15"/>
    </row>
    <row r="67" spans="1:13" ht="12.75" customHeight="1" x14ac:dyDescent="0.2">
      <c r="A67" s="22" t="s">
        <v>8</v>
      </c>
      <c r="B67" s="90"/>
      <c r="C67" s="90"/>
      <c r="D67" s="90"/>
      <c r="E67" s="90"/>
      <c r="F67" s="90"/>
      <c r="G67" s="79"/>
      <c r="H67" s="21"/>
      <c r="I67" s="21"/>
      <c r="J67" s="21"/>
      <c r="K67" s="21"/>
      <c r="L67" s="15"/>
    </row>
    <row r="68" spans="1:13" ht="12.75" customHeight="1" x14ac:dyDescent="0.2">
      <c r="A68" s="183" t="s">
        <v>9</v>
      </c>
      <c r="B68" s="172">
        <v>3.8001167096036901</v>
      </c>
      <c r="C68" s="172">
        <v>27.6108681914451</v>
      </c>
      <c r="D68" s="172">
        <v>5.4099463030252304</v>
      </c>
      <c r="E68" s="172">
        <v>-10.8751681398538</v>
      </c>
      <c r="F68" s="172">
        <v>-6.81784263121975</v>
      </c>
      <c r="G68" s="173">
        <v>2.23421611055914</v>
      </c>
      <c r="H68" s="21"/>
      <c r="I68" s="21"/>
      <c r="J68" s="21"/>
      <c r="K68" s="21"/>
      <c r="L68" s="15"/>
    </row>
    <row r="69" spans="1:13" ht="12.75" customHeight="1" x14ac:dyDescent="0.2">
      <c r="A69" s="183" t="s">
        <v>10</v>
      </c>
      <c r="B69" s="172">
        <v>3.5075182013482</v>
      </c>
      <c r="C69" s="172">
        <v>6.8918469494469896</v>
      </c>
      <c r="D69" s="172">
        <v>4.4386800967501401</v>
      </c>
      <c r="E69" s="172">
        <v>-0.29346624508728097</v>
      </c>
      <c r="F69" s="172">
        <v>0.46055215740229299</v>
      </c>
      <c r="G69" s="173">
        <v>3.2509393656285401</v>
      </c>
      <c r="H69" s="21"/>
      <c r="I69" s="21"/>
      <c r="J69" s="21"/>
      <c r="K69" s="21"/>
      <c r="L69" s="15"/>
    </row>
    <row r="70" spans="1:13" ht="12.75" customHeight="1" x14ac:dyDescent="0.2">
      <c r="A70" s="183" t="s">
        <v>11</v>
      </c>
      <c r="B70" s="172">
        <v>33.555634333990398</v>
      </c>
      <c r="C70" s="172">
        <v>18.344219827363901</v>
      </c>
      <c r="D70" s="172">
        <v>47.426826928794299</v>
      </c>
      <c r="E70" s="172">
        <v>37.451993675833499</v>
      </c>
      <c r="F70" s="172">
        <v>47.126956714657602</v>
      </c>
      <c r="G70" s="173">
        <v>38.665491889501503</v>
      </c>
      <c r="H70" s="21"/>
      <c r="I70" s="21"/>
      <c r="J70" s="21"/>
      <c r="K70" s="21"/>
      <c r="L70" s="15"/>
    </row>
    <row r="71" spans="1:13" ht="12.75" customHeight="1" x14ac:dyDescent="0.2">
      <c r="A71" s="183" t="s">
        <v>12</v>
      </c>
      <c r="B71" s="172">
        <v>-3.6039367137931602</v>
      </c>
      <c r="C71" s="172">
        <v>9.2211716610175998</v>
      </c>
      <c r="D71" s="172">
        <v>-4.2459461198225501</v>
      </c>
      <c r="E71" s="172">
        <v>-0.43596212575341903</v>
      </c>
      <c r="F71" s="172">
        <v>-0.67390312202223901</v>
      </c>
      <c r="G71" s="173">
        <v>-1.1722651489929199</v>
      </c>
      <c r="H71" s="21"/>
      <c r="I71" s="21"/>
      <c r="J71" s="21"/>
      <c r="K71" s="21"/>
      <c r="L71" s="15"/>
    </row>
    <row r="72" spans="1:13" ht="12.75" customHeight="1" x14ac:dyDescent="0.2">
      <c r="A72" s="89" t="s">
        <v>13</v>
      </c>
      <c r="B72" s="90">
        <v>7831.6951365979403</v>
      </c>
      <c r="C72" s="90">
        <v>4354.1605178997597</v>
      </c>
      <c r="D72" s="90">
        <v>7017.0582050264502</v>
      </c>
      <c r="E72" s="90">
        <v>3603.9514762348599</v>
      </c>
      <c r="F72" s="90">
        <v>1623.7115166813501</v>
      </c>
      <c r="G72" s="79">
        <v>2810.45723679402</v>
      </c>
      <c r="H72" s="21"/>
      <c r="I72" s="21"/>
      <c r="J72" s="21"/>
      <c r="K72" s="21"/>
      <c r="L72" s="15"/>
    </row>
    <row r="73" spans="1:13" ht="12.75" customHeight="1" x14ac:dyDescent="0.2">
      <c r="A73" s="183" t="s">
        <v>105</v>
      </c>
      <c r="B73" s="90">
        <v>731.02976879160406</v>
      </c>
      <c r="C73" s="90">
        <v>1133.7540097107301</v>
      </c>
      <c r="D73" s="90">
        <v>200.70073026268801</v>
      </c>
      <c r="E73" s="90">
        <v>934.17282744654699</v>
      </c>
      <c r="F73" s="90">
        <v>395.74576660143902</v>
      </c>
      <c r="G73" s="79">
        <v>526.76040652368704</v>
      </c>
      <c r="H73" s="21"/>
      <c r="I73" s="21"/>
      <c r="J73" s="21"/>
      <c r="K73" s="21"/>
      <c r="L73" s="15"/>
    </row>
    <row r="74" spans="1:13" ht="12.75" customHeight="1" thickBot="1" x14ac:dyDescent="0.25">
      <c r="A74" s="93" t="s">
        <v>104</v>
      </c>
      <c r="B74" s="118">
        <v>290.76120276978099</v>
      </c>
      <c r="C74" s="118">
        <v>520.64112345696697</v>
      </c>
      <c r="D74" s="118">
        <v>375.08549077543603</v>
      </c>
      <c r="E74" s="118">
        <v>222.097472572344</v>
      </c>
      <c r="F74" s="118">
        <v>198.69449562153</v>
      </c>
      <c r="G74" s="119">
        <v>275.60012290235397</v>
      </c>
      <c r="H74" s="21"/>
      <c r="L74" s="15"/>
    </row>
    <row r="75" spans="1:13" ht="12.75" customHeight="1" thickTop="1" x14ac:dyDescent="0.2">
      <c r="A75" s="145"/>
      <c r="B75" s="146"/>
      <c r="C75" s="146"/>
      <c r="D75" s="146"/>
      <c r="E75" s="146"/>
      <c r="F75" s="146"/>
      <c r="G75" s="147"/>
      <c r="H75" s="21"/>
      <c r="L75" s="15"/>
    </row>
    <row r="76" spans="1:13" ht="12.75" customHeight="1" x14ac:dyDescent="0.2">
      <c r="A76" s="145"/>
      <c r="B76" s="146"/>
      <c r="C76" s="146"/>
      <c r="D76" s="146"/>
      <c r="E76" s="146"/>
      <c r="F76" s="146"/>
      <c r="G76" s="147"/>
      <c r="H76" s="21"/>
      <c r="L76" s="15"/>
    </row>
    <row r="77" spans="1:13" x14ac:dyDescent="0.2">
      <c r="A77" s="66"/>
      <c r="B77" s="67"/>
      <c r="C77" s="67"/>
      <c r="D77" s="67"/>
      <c r="E77" s="67"/>
      <c r="F77" s="67"/>
      <c r="G77" s="53"/>
    </row>
    <row r="78" spans="1:13" ht="12.75" x14ac:dyDescent="0.2">
      <c r="A78" s="63"/>
      <c r="B78" s="68"/>
      <c r="C78" s="68"/>
      <c r="D78" s="68"/>
      <c r="E78" s="68"/>
      <c r="F78" s="68"/>
      <c r="G78" s="18"/>
    </row>
    <row r="79" spans="1:13" ht="12.75" x14ac:dyDescent="0.2">
      <c r="A79" s="17" t="s">
        <v>187</v>
      </c>
      <c r="B79" s="18"/>
      <c r="C79" s="18"/>
      <c r="D79" s="18"/>
      <c r="E79" s="18"/>
      <c r="F79" s="18"/>
      <c r="G79" s="18"/>
    </row>
    <row r="80" spans="1:13" ht="13.5" thickBot="1" x14ac:dyDescent="0.25">
      <c r="A80" s="19" t="s">
        <v>188</v>
      </c>
      <c r="B80" s="18"/>
      <c r="C80" s="18"/>
      <c r="D80" s="18"/>
      <c r="E80" s="18"/>
      <c r="F80" s="18"/>
      <c r="G80" s="18"/>
    </row>
    <row r="81" spans="1:13" ht="12" customHeight="1" thickTop="1" x14ac:dyDescent="0.2">
      <c r="A81" s="27"/>
      <c r="B81" s="240" t="s">
        <v>15</v>
      </c>
      <c r="C81" s="240"/>
      <c r="D81" s="240"/>
      <c r="E81" s="240"/>
      <c r="F81" s="240"/>
      <c r="G81" s="240"/>
    </row>
    <row r="82" spans="1:13" ht="13.5" customHeight="1" thickBot="1" x14ac:dyDescent="0.25">
      <c r="A82" s="182"/>
      <c r="B82" s="134" t="s">
        <v>125</v>
      </c>
      <c r="C82" s="134" t="s">
        <v>135</v>
      </c>
      <c r="D82" s="134" t="s">
        <v>90</v>
      </c>
      <c r="E82" s="134" t="s">
        <v>126</v>
      </c>
      <c r="F82" s="134" t="s">
        <v>91</v>
      </c>
      <c r="G82" s="185" t="s">
        <v>20</v>
      </c>
    </row>
    <row r="83" spans="1:13" ht="12.75" customHeight="1" x14ac:dyDescent="0.2">
      <c r="A83" s="22" t="s">
        <v>1</v>
      </c>
      <c r="B83" s="23"/>
      <c r="C83" s="23"/>
      <c r="D83" s="23"/>
      <c r="E83" s="23"/>
      <c r="F83" s="23"/>
      <c r="G83" s="30"/>
    </row>
    <row r="84" spans="1:13" ht="12.75" customHeight="1" x14ac:dyDescent="0.2">
      <c r="A84" s="183" t="s">
        <v>0</v>
      </c>
      <c r="B84" s="90">
        <v>1201</v>
      </c>
      <c r="C84" s="90">
        <v>29</v>
      </c>
      <c r="D84" s="90">
        <v>36</v>
      </c>
      <c r="E84" s="90">
        <v>20</v>
      </c>
      <c r="F84" s="90">
        <v>10</v>
      </c>
      <c r="G84" s="79">
        <v>1296</v>
      </c>
      <c r="H84" s="24"/>
      <c r="I84" s="190"/>
      <c r="L84" s="15"/>
      <c r="M84" s="15"/>
    </row>
    <row r="85" spans="1:13" ht="12.75" customHeight="1" x14ac:dyDescent="0.2">
      <c r="A85" s="183" t="s">
        <v>2</v>
      </c>
      <c r="B85" s="90">
        <v>795</v>
      </c>
      <c r="C85" s="90">
        <v>401</v>
      </c>
      <c r="D85" s="90">
        <v>1088</v>
      </c>
      <c r="E85" s="90">
        <v>2168</v>
      </c>
      <c r="F85" s="90">
        <v>8042</v>
      </c>
      <c r="G85" s="79">
        <v>12494</v>
      </c>
      <c r="H85" s="24"/>
      <c r="I85" s="190"/>
      <c r="L85" s="15"/>
      <c r="M85" s="15"/>
    </row>
    <row r="86" spans="1:13" ht="12.75" customHeight="1" x14ac:dyDescent="0.2">
      <c r="A86" s="183" t="s">
        <v>14</v>
      </c>
      <c r="B86" s="90">
        <v>8847.2404979999992</v>
      </c>
      <c r="C86" s="90">
        <v>1283.515206</v>
      </c>
      <c r="D86" s="90">
        <v>7256.031583</v>
      </c>
      <c r="E86" s="90">
        <v>6667.8608809999996</v>
      </c>
      <c r="F86" s="90">
        <v>12150.146444</v>
      </c>
      <c r="G86" s="79">
        <v>36204.794611999998</v>
      </c>
      <c r="H86" s="24"/>
      <c r="I86" s="190"/>
      <c r="L86" s="15"/>
      <c r="M86" s="15"/>
    </row>
    <row r="87" spans="1:13" ht="12.75" customHeight="1" x14ac:dyDescent="0.2">
      <c r="A87" s="183" t="s">
        <v>3</v>
      </c>
      <c r="B87" s="90">
        <v>-500.31289199999998</v>
      </c>
      <c r="C87" s="90">
        <v>122.203613</v>
      </c>
      <c r="D87" s="90">
        <v>-409.21677499999998</v>
      </c>
      <c r="E87" s="90">
        <v>465.81098700000001</v>
      </c>
      <c r="F87" s="90">
        <v>-733.37509999999997</v>
      </c>
      <c r="G87" s="79">
        <v>-1054.890167</v>
      </c>
      <c r="H87" s="24"/>
      <c r="I87" s="190"/>
      <c r="L87" s="15"/>
      <c r="M87" s="15"/>
    </row>
    <row r="88" spans="1:13" ht="12.75" customHeight="1" x14ac:dyDescent="0.2">
      <c r="A88" s="183" t="s">
        <v>4</v>
      </c>
      <c r="B88" s="90">
        <v>664.32326898285999</v>
      </c>
      <c r="C88" s="90">
        <v>461.60253072239198</v>
      </c>
      <c r="D88" s="90">
        <v>258.432957571874</v>
      </c>
      <c r="E88" s="90">
        <v>2028.3402791472399</v>
      </c>
      <c r="F88" s="90">
        <v>2621.7769207395099</v>
      </c>
      <c r="G88" s="31">
        <v>6034.5076308045</v>
      </c>
      <c r="H88" s="24"/>
      <c r="I88" s="190"/>
      <c r="K88" s="191"/>
      <c r="L88" s="191"/>
      <c r="M88" s="15"/>
    </row>
    <row r="89" spans="1:13" ht="12.75" customHeight="1" x14ac:dyDescent="0.2">
      <c r="A89" s="183" t="s">
        <v>5</v>
      </c>
      <c r="B89" s="90">
        <v>51439.284777000001</v>
      </c>
      <c r="C89" s="90">
        <v>3191.6587760000002</v>
      </c>
      <c r="D89" s="90">
        <v>31188.209072000001</v>
      </c>
      <c r="E89" s="90">
        <v>12308.105826999999</v>
      </c>
      <c r="F89" s="90">
        <v>9465.4560529999999</v>
      </c>
      <c r="G89" s="79">
        <v>107592.714505</v>
      </c>
      <c r="H89" s="24"/>
      <c r="I89" s="190"/>
      <c r="L89" s="15"/>
      <c r="M89" s="15"/>
    </row>
    <row r="90" spans="1:13" ht="12.75" customHeight="1" x14ac:dyDescent="0.2">
      <c r="A90" s="183" t="s">
        <v>6</v>
      </c>
      <c r="B90" s="90">
        <v>1545.945183</v>
      </c>
      <c r="C90" s="90">
        <v>55.399202000000002</v>
      </c>
      <c r="D90" s="90">
        <v>189.35298499999999</v>
      </c>
      <c r="E90" s="90">
        <v>173.37966499999999</v>
      </c>
      <c r="F90" s="90">
        <v>220.93416199999999</v>
      </c>
      <c r="G90" s="79">
        <v>2185.0111969999998</v>
      </c>
      <c r="H90" s="24"/>
      <c r="I90" s="190"/>
      <c r="L90" s="15"/>
      <c r="M90" s="15"/>
    </row>
    <row r="91" spans="1:13" ht="12.75" customHeight="1" x14ac:dyDescent="0.2">
      <c r="A91" s="183" t="s">
        <v>7</v>
      </c>
      <c r="B91" s="90">
        <v>-2387.777403</v>
      </c>
      <c r="C91" s="90">
        <v>-67.974542999999997</v>
      </c>
      <c r="D91" s="90">
        <v>116.31185600000001</v>
      </c>
      <c r="E91" s="90">
        <v>-56.502248999999999</v>
      </c>
      <c r="F91" s="90">
        <v>220.755168</v>
      </c>
      <c r="G91" s="79">
        <v>-2175.187171</v>
      </c>
      <c r="H91" s="24"/>
      <c r="I91" s="190"/>
      <c r="L91" s="15"/>
      <c r="M91" s="15"/>
    </row>
    <row r="92" spans="1:13" ht="12.75" customHeight="1" x14ac:dyDescent="0.2">
      <c r="A92" s="183" t="s">
        <v>81</v>
      </c>
      <c r="B92" s="90"/>
      <c r="C92" s="90"/>
      <c r="D92" s="90"/>
      <c r="E92" s="90"/>
      <c r="F92" s="90"/>
      <c r="G92" s="79"/>
      <c r="H92" s="24"/>
    </row>
    <row r="93" spans="1:13" ht="12.75" customHeight="1" x14ac:dyDescent="0.2">
      <c r="A93" s="22" t="s">
        <v>8</v>
      </c>
      <c r="B93" s="90"/>
      <c r="C93" s="90"/>
      <c r="D93" s="90"/>
      <c r="E93" s="90"/>
      <c r="F93" s="90"/>
      <c r="G93" s="79"/>
      <c r="H93" s="24"/>
    </row>
    <row r="94" spans="1:13" ht="12.75" customHeight="1" x14ac:dyDescent="0.2">
      <c r="A94" s="183" t="s">
        <v>9</v>
      </c>
      <c r="B94" s="172">
        <v>10.573165665709601</v>
      </c>
      <c r="C94" s="172">
        <v>23.825947364467801</v>
      </c>
      <c r="D94" s="172">
        <v>-3.47176338763671</v>
      </c>
      <c r="E94" s="172">
        <v>15.539210674404</v>
      </c>
      <c r="F94" s="172">
        <v>18.321718986143502</v>
      </c>
      <c r="G94" s="33">
        <v>7.3196797582595901</v>
      </c>
      <c r="H94" s="25"/>
      <c r="I94" s="190"/>
    </row>
    <row r="95" spans="1:13" ht="12.75" customHeight="1" x14ac:dyDescent="0.2">
      <c r="A95" s="183" t="s">
        <v>10</v>
      </c>
      <c r="B95" s="172">
        <v>8.7377039057857804</v>
      </c>
      <c r="C95" s="172">
        <v>6.2841329251169302</v>
      </c>
      <c r="D95" s="172">
        <v>0.77028202466700302</v>
      </c>
      <c r="E95" s="172">
        <v>7.4525901214450103</v>
      </c>
      <c r="F95" s="172">
        <v>14.6147717580027</v>
      </c>
      <c r="G95" s="33">
        <v>6.7254043148582197</v>
      </c>
      <c r="H95" s="25"/>
      <c r="I95" s="190"/>
    </row>
    <row r="96" spans="1:13" ht="12.75" customHeight="1" x14ac:dyDescent="0.2">
      <c r="A96" s="183" t="s">
        <v>11</v>
      </c>
      <c r="B96" s="172">
        <v>34.255242035287701</v>
      </c>
      <c r="C96" s="172">
        <v>22.363413880181</v>
      </c>
      <c r="D96" s="172">
        <v>45.212206989010298</v>
      </c>
      <c r="E96" s="172">
        <v>35.595257300674803</v>
      </c>
      <c r="F96" s="172">
        <v>45.178039531277101</v>
      </c>
      <c r="G96" s="33">
        <v>38.192829945708503</v>
      </c>
      <c r="H96" s="25"/>
      <c r="I96" s="190"/>
    </row>
    <row r="97" spans="1:13" ht="12.75" customHeight="1" x14ac:dyDescent="0.2">
      <c r="A97" s="183" t="s">
        <v>12</v>
      </c>
      <c r="B97" s="172">
        <v>-5.6550162970374798</v>
      </c>
      <c r="C97" s="172">
        <v>9.5210101468793997</v>
      </c>
      <c r="D97" s="172">
        <v>-5.6396774231074902</v>
      </c>
      <c r="E97" s="172">
        <v>6.9859134033123498</v>
      </c>
      <c r="F97" s="172">
        <v>-6.0359363023328498</v>
      </c>
      <c r="G97" s="33">
        <v>-2.9136753247879499</v>
      </c>
      <c r="H97" s="25"/>
      <c r="I97" s="190"/>
    </row>
    <row r="98" spans="1:13" ht="12.75" customHeight="1" x14ac:dyDescent="0.2">
      <c r="A98" s="89" t="s">
        <v>13</v>
      </c>
      <c r="B98" s="90">
        <v>11128.6044</v>
      </c>
      <c r="C98" s="90">
        <v>3200.7860498753098</v>
      </c>
      <c r="D98" s="90">
        <v>6669.1466755514703</v>
      </c>
      <c r="E98" s="90">
        <v>3075.5815871771201</v>
      </c>
      <c r="F98" s="90">
        <v>1510.83641432479</v>
      </c>
      <c r="G98" s="79">
        <v>2897.7745007203498</v>
      </c>
      <c r="H98" s="90"/>
      <c r="I98" s="190"/>
    </row>
    <row r="99" spans="1:13" ht="12.75" customHeight="1" x14ac:dyDescent="0.2">
      <c r="A99" s="183" t="s">
        <v>105</v>
      </c>
      <c r="B99" s="90">
        <v>835.62675343755996</v>
      </c>
      <c r="C99" s="90">
        <v>1151.1285055421299</v>
      </c>
      <c r="D99" s="90">
        <v>237.53029188591401</v>
      </c>
      <c r="E99" s="90">
        <v>944.11451990186504</v>
      </c>
      <c r="F99" s="90">
        <v>328.31098243465698</v>
      </c>
      <c r="G99" s="79">
        <v>482.99244683884302</v>
      </c>
      <c r="H99" s="90"/>
      <c r="I99" s="190"/>
    </row>
    <row r="100" spans="1:13" ht="12.75" customHeight="1" thickBot="1" x14ac:dyDescent="0.25">
      <c r="A100" s="93" t="s">
        <v>104</v>
      </c>
      <c r="B100" s="118">
        <v>84.783377023874294</v>
      </c>
      <c r="C100" s="118">
        <v>429.863854527922</v>
      </c>
      <c r="D100" s="118">
        <v>77.715497277512597</v>
      </c>
      <c r="E100" s="118">
        <v>110.11819294642901</v>
      </c>
      <c r="F100" s="118">
        <v>113.88370688989799</v>
      </c>
      <c r="G100" s="48">
        <v>97.934134088169202</v>
      </c>
      <c r="H100" s="90"/>
      <c r="I100" s="190"/>
    </row>
    <row r="101" spans="1:13" ht="12.75" customHeight="1" thickTop="1" x14ac:dyDescent="0.2">
      <c r="A101" s="145"/>
      <c r="B101" s="146"/>
      <c r="C101" s="146"/>
      <c r="D101" s="146"/>
      <c r="E101" s="146"/>
      <c r="F101" s="146"/>
      <c r="G101" s="147"/>
    </row>
    <row r="102" spans="1:13" ht="12.75" customHeight="1" x14ac:dyDescent="0.2">
      <c r="A102" s="145"/>
      <c r="B102" s="146"/>
      <c r="C102" s="146"/>
      <c r="D102" s="146"/>
      <c r="E102" s="146"/>
      <c r="F102" s="146"/>
      <c r="G102" s="147"/>
    </row>
    <row r="103" spans="1:13" ht="12.75" x14ac:dyDescent="0.2">
      <c r="A103" s="18"/>
      <c r="B103" s="18"/>
      <c r="C103" s="18"/>
      <c r="D103" s="18"/>
      <c r="E103" s="18"/>
      <c r="F103" s="18"/>
      <c r="G103" s="18"/>
    </row>
    <row r="104" spans="1:13" ht="12.75" x14ac:dyDescent="0.2">
      <c r="A104" s="18"/>
      <c r="B104" s="18"/>
      <c r="C104" s="18"/>
      <c r="D104" s="18"/>
      <c r="E104" s="18"/>
      <c r="F104" s="18"/>
      <c r="G104" s="18"/>
    </row>
    <row r="105" spans="1:13" ht="12.75" x14ac:dyDescent="0.2">
      <c r="A105" s="17" t="s">
        <v>189</v>
      </c>
      <c r="B105" s="18"/>
      <c r="C105" s="18"/>
      <c r="D105" s="18"/>
      <c r="E105" s="18"/>
      <c r="F105" s="18"/>
      <c r="G105" s="18"/>
    </row>
    <row r="106" spans="1:13" ht="13.5" thickBot="1" x14ac:dyDescent="0.25">
      <c r="A106" s="19" t="s">
        <v>190</v>
      </c>
      <c r="B106" s="18"/>
      <c r="C106" s="18"/>
      <c r="D106" s="18"/>
      <c r="E106" s="18"/>
      <c r="F106" s="18"/>
      <c r="G106" s="18"/>
    </row>
    <row r="107" spans="1:13" ht="13.5" customHeight="1" thickTop="1" x14ac:dyDescent="0.2">
      <c r="A107" s="37"/>
      <c r="B107" s="240" t="s">
        <v>16</v>
      </c>
      <c r="C107" s="240"/>
      <c r="D107" s="240"/>
      <c r="E107" s="240"/>
      <c r="F107" s="116"/>
      <c r="G107" s="18"/>
      <c r="H107" s="18"/>
      <c r="I107" s="18"/>
      <c r="J107" s="18"/>
      <c r="K107" s="18"/>
      <c r="L107" s="10"/>
    </row>
    <row r="108" spans="1:13" ht="34.5" thickBot="1" x14ac:dyDescent="0.25">
      <c r="A108" s="180"/>
      <c r="B108" s="134" t="s">
        <v>127</v>
      </c>
      <c r="C108" s="134" t="s">
        <v>17</v>
      </c>
      <c r="D108" s="134" t="s">
        <v>18</v>
      </c>
      <c r="E108" s="185" t="s">
        <v>20</v>
      </c>
      <c r="F108" s="18"/>
      <c r="G108" s="18"/>
      <c r="H108" s="18"/>
      <c r="I108" s="18"/>
      <c r="J108" s="18"/>
      <c r="K108" s="10"/>
    </row>
    <row r="109" spans="1:13" ht="12.75" customHeight="1" x14ac:dyDescent="0.2">
      <c r="A109" s="38" t="s">
        <v>1</v>
      </c>
      <c r="B109" s="30"/>
      <c r="C109" s="30"/>
      <c r="D109" s="30"/>
      <c r="E109" s="30"/>
      <c r="F109" s="18"/>
      <c r="G109" s="18"/>
      <c r="H109" s="18"/>
      <c r="I109" s="18"/>
      <c r="J109" s="18"/>
      <c r="K109" s="10"/>
    </row>
    <row r="110" spans="1:13" ht="12.75" customHeight="1" x14ac:dyDescent="0.2">
      <c r="A110" s="155" t="s">
        <v>0</v>
      </c>
      <c r="B110" s="34">
        <v>3</v>
      </c>
      <c r="C110" s="34">
        <v>1223</v>
      </c>
      <c r="D110" s="34">
        <v>67</v>
      </c>
      <c r="E110" s="31">
        <v>1293</v>
      </c>
      <c r="F110" s="18"/>
      <c r="G110" s="65"/>
      <c r="H110" s="65"/>
      <c r="I110" s="18"/>
      <c r="J110" s="18"/>
      <c r="K110" s="15"/>
      <c r="M110" s="65"/>
    </row>
    <row r="111" spans="1:13" ht="12.75" customHeight="1" x14ac:dyDescent="0.2">
      <c r="A111" s="155" t="s">
        <v>2</v>
      </c>
      <c r="B111" s="34">
        <v>83</v>
      </c>
      <c r="C111" s="34">
        <v>7910</v>
      </c>
      <c r="D111" s="34">
        <v>4047</v>
      </c>
      <c r="E111" s="31">
        <v>12040</v>
      </c>
      <c r="F111" s="18"/>
      <c r="G111" s="65"/>
      <c r="H111" s="65"/>
      <c r="I111" s="18"/>
      <c r="J111" s="18"/>
      <c r="K111" s="15"/>
      <c r="M111" s="65"/>
    </row>
    <row r="112" spans="1:13" ht="12.75" customHeight="1" x14ac:dyDescent="0.2">
      <c r="A112" s="155" t="s">
        <v>14</v>
      </c>
      <c r="B112" s="35">
        <v>175.985985</v>
      </c>
      <c r="C112" s="35">
        <v>22568.136236999999</v>
      </c>
      <c r="D112" s="35">
        <v>11093.782909</v>
      </c>
      <c r="E112" s="31">
        <v>33837.905131</v>
      </c>
      <c r="F112" s="18"/>
      <c r="G112" s="65"/>
      <c r="H112" s="65"/>
      <c r="I112" s="18"/>
      <c r="J112" s="18"/>
      <c r="K112" s="15"/>
      <c r="M112" s="65"/>
    </row>
    <row r="113" spans="1:13" ht="12.75" customHeight="1" x14ac:dyDescent="0.2">
      <c r="A113" s="155" t="s">
        <v>3</v>
      </c>
      <c r="B113" s="35">
        <v>18.583013999999999</v>
      </c>
      <c r="C113" s="35">
        <v>-444.645985</v>
      </c>
      <c r="D113" s="35">
        <v>29.393001999999999</v>
      </c>
      <c r="E113" s="31">
        <v>-396.66996899999998</v>
      </c>
      <c r="F113" s="18"/>
      <c r="G113" s="65"/>
      <c r="H113" s="65"/>
      <c r="I113" s="18"/>
      <c r="J113" s="18"/>
      <c r="K113" s="15"/>
      <c r="M113" s="65"/>
    </row>
    <row r="114" spans="1:13" ht="12.75" customHeight="1" x14ac:dyDescent="0.2">
      <c r="A114" s="155" t="s">
        <v>4</v>
      </c>
      <c r="B114" s="35">
        <v>-156.665240835948</v>
      </c>
      <c r="C114" s="35">
        <v>4463.0322864127702</v>
      </c>
      <c r="D114" s="35">
        <v>2035.7137152872101</v>
      </c>
      <c r="E114" s="31">
        <v>6342.0807608640398</v>
      </c>
      <c r="F114" s="18"/>
      <c r="G114" s="65"/>
      <c r="H114" s="65"/>
      <c r="I114" s="18"/>
      <c r="J114" s="18"/>
      <c r="K114" s="15"/>
      <c r="M114" s="65"/>
    </row>
    <row r="115" spans="1:13" ht="12.75" customHeight="1" x14ac:dyDescent="0.2">
      <c r="A115" s="155" t="s">
        <v>5</v>
      </c>
      <c r="B115" s="35">
        <v>665.63254300000006</v>
      </c>
      <c r="C115" s="35">
        <v>89578.567555000001</v>
      </c>
      <c r="D115" s="35">
        <v>12639.922441999999</v>
      </c>
      <c r="E115" s="31">
        <v>102884.12254</v>
      </c>
      <c r="F115" s="18"/>
      <c r="G115" s="65"/>
      <c r="H115" s="65"/>
      <c r="I115" s="18"/>
      <c r="J115" s="18"/>
      <c r="K115" s="15"/>
      <c r="M115" s="65"/>
    </row>
    <row r="116" spans="1:13" ht="12.75" customHeight="1" x14ac:dyDescent="0.2">
      <c r="A116" s="155" t="s">
        <v>6</v>
      </c>
      <c r="B116" s="35">
        <v>67.869162000000003</v>
      </c>
      <c r="C116" s="35">
        <v>1919.6384129999999</v>
      </c>
      <c r="D116" s="35">
        <v>145.32486900000001</v>
      </c>
      <c r="E116" s="31">
        <v>2132.8324440000001</v>
      </c>
      <c r="F116" s="18"/>
      <c r="G116" s="65"/>
      <c r="H116" s="65"/>
      <c r="I116" s="18"/>
      <c r="J116" s="18"/>
      <c r="K116" s="15"/>
      <c r="M116" s="65"/>
    </row>
    <row r="117" spans="1:13" ht="12.75" customHeight="1" x14ac:dyDescent="0.2">
      <c r="A117" s="155" t="s">
        <v>7</v>
      </c>
      <c r="B117" s="35">
        <v>-12.161837999999999</v>
      </c>
      <c r="C117" s="35">
        <v>-121.89558100000001</v>
      </c>
      <c r="D117" s="35">
        <v>99.478618999999995</v>
      </c>
      <c r="E117" s="31">
        <v>-34.578800000000001</v>
      </c>
      <c r="F117" s="18"/>
      <c r="G117" s="65"/>
      <c r="H117" s="65"/>
      <c r="I117" s="18"/>
      <c r="J117" s="18"/>
      <c r="K117" s="15"/>
      <c r="M117" s="65"/>
    </row>
    <row r="118" spans="1:13" ht="12.75" customHeight="1" x14ac:dyDescent="0.2">
      <c r="A118" s="155"/>
      <c r="B118" s="18"/>
      <c r="C118" s="18"/>
      <c r="D118" s="18"/>
      <c r="E118" s="32"/>
      <c r="F118" s="18"/>
      <c r="G118" s="18"/>
      <c r="H118" s="18"/>
      <c r="I118" s="18"/>
      <c r="J118" s="18"/>
      <c r="K118" s="10"/>
    </row>
    <row r="119" spans="1:13" ht="12.75" customHeight="1" x14ac:dyDescent="0.2">
      <c r="A119" s="38" t="s">
        <v>8</v>
      </c>
      <c r="B119" s="18"/>
      <c r="C119" s="18"/>
      <c r="D119" s="18"/>
      <c r="E119" s="32"/>
      <c r="F119" s="18"/>
      <c r="G119" s="18"/>
      <c r="H119" s="18"/>
      <c r="I119" s="18"/>
      <c r="J119" s="18"/>
      <c r="K119" s="10"/>
    </row>
    <row r="120" spans="1:13" ht="12.75" customHeight="1" x14ac:dyDescent="0.2">
      <c r="A120" s="155" t="s">
        <v>9</v>
      </c>
      <c r="B120" s="36">
        <v>3.7829411392583099</v>
      </c>
      <c r="C120" s="36">
        <v>2.5428931992232799</v>
      </c>
      <c r="D120" s="36">
        <v>0.65849678265852396</v>
      </c>
      <c r="E120" s="33">
        <v>2.23421611055914</v>
      </c>
      <c r="F120" s="18"/>
      <c r="G120" s="18"/>
      <c r="H120" s="18"/>
      <c r="I120" s="18"/>
      <c r="J120" s="18"/>
      <c r="K120" s="10"/>
    </row>
    <row r="121" spans="1:13" ht="12.75" customHeight="1" x14ac:dyDescent="0.2">
      <c r="A121" s="155" t="s">
        <v>10</v>
      </c>
      <c r="B121" s="36">
        <v>2.8748598866584301</v>
      </c>
      <c r="C121" s="36">
        <v>3.28726485126225</v>
      </c>
      <c r="D121" s="36">
        <v>3.0133070270327398</v>
      </c>
      <c r="E121" s="33">
        <v>3.2509393656285401</v>
      </c>
      <c r="F121" s="18"/>
      <c r="G121" s="18"/>
      <c r="H121" s="18"/>
      <c r="I121" s="18"/>
      <c r="J121" s="18"/>
      <c r="K121" s="10"/>
    </row>
    <row r="122" spans="1:13" ht="12.75" customHeight="1" x14ac:dyDescent="0.2">
      <c r="A122" s="155" t="s">
        <v>11</v>
      </c>
      <c r="B122" s="36">
        <v>10.1444621193281</v>
      </c>
      <c r="C122" s="36">
        <v>37.009240282828699</v>
      </c>
      <c r="D122" s="36">
        <v>51.905223173414001</v>
      </c>
      <c r="E122" s="33">
        <v>38.665491889501503</v>
      </c>
      <c r="F122" s="18"/>
      <c r="K122" s="1"/>
    </row>
    <row r="123" spans="1:13" ht="12.75" customHeight="1" x14ac:dyDescent="0.2">
      <c r="A123" s="155" t="s">
        <v>12</v>
      </c>
      <c r="B123" s="36">
        <v>10.559371531772801</v>
      </c>
      <c r="C123" s="36">
        <v>-1.97023795111185</v>
      </c>
      <c r="D123" s="36">
        <v>0.26495021798339402</v>
      </c>
      <c r="E123" s="33">
        <v>-1.1722651489929199</v>
      </c>
      <c r="F123" s="18"/>
      <c r="K123" s="1"/>
    </row>
    <row r="124" spans="1:13" ht="12.75" customHeight="1" x14ac:dyDescent="0.2">
      <c r="A124" s="94" t="s">
        <v>13</v>
      </c>
      <c r="B124" s="35">
        <v>2120.3130722891601</v>
      </c>
      <c r="C124" s="35">
        <v>2853.1145685208598</v>
      </c>
      <c r="D124" s="35">
        <v>2741.2362018779299</v>
      </c>
      <c r="E124" s="135">
        <v>2810.45723679402</v>
      </c>
      <c r="F124" s="18"/>
      <c r="K124" s="1"/>
    </row>
    <row r="125" spans="1:13" ht="12.75" customHeight="1" x14ac:dyDescent="0.2">
      <c r="A125" s="155" t="s">
        <v>105</v>
      </c>
      <c r="B125" s="35">
        <v>-1887.5330221198601</v>
      </c>
      <c r="C125" s="35">
        <v>564.22658488151296</v>
      </c>
      <c r="D125" s="35">
        <v>503.01796770131301</v>
      </c>
      <c r="E125" s="135">
        <v>526.75089375947096</v>
      </c>
      <c r="F125" s="18"/>
      <c r="K125" s="1"/>
    </row>
    <row r="126" spans="1:13" ht="12.75" customHeight="1" thickBot="1" x14ac:dyDescent="0.25">
      <c r="A126" s="93" t="s">
        <v>104</v>
      </c>
      <c r="B126" s="118">
        <v>121.013478338262</v>
      </c>
      <c r="C126" s="118">
        <v>297.22971209826198</v>
      </c>
      <c r="D126" s="118">
        <v>204.55703713876301</v>
      </c>
      <c r="E126" s="119">
        <v>275.60012290235397</v>
      </c>
      <c r="F126" s="18"/>
      <c r="K126" s="1"/>
    </row>
    <row r="127" spans="1:13" ht="12.75" customHeight="1" thickTop="1" x14ac:dyDescent="0.2">
      <c r="A127" s="145"/>
      <c r="B127" s="146"/>
      <c r="C127" s="146"/>
      <c r="D127" s="146"/>
      <c r="E127" s="147"/>
      <c r="F127" s="18"/>
      <c r="K127" s="1"/>
    </row>
    <row r="128" spans="1:13" ht="12.75" customHeight="1" x14ac:dyDescent="0.2">
      <c r="A128" s="145"/>
      <c r="B128" s="146"/>
      <c r="C128" s="146"/>
      <c r="D128" s="146"/>
      <c r="E128" s="147"/>
      <c r="F128" s="64"/>
      <c r="K128" s="1"/>
    </row>
    <row r="129" spans="1:13" ht="12.75" x14ac:dyDescent="0.2">
      <c r="A129" s="18"/>
      <c r="B129" s="18"/>
      <c r="C129" s="18"/>
      <c r="D129" s="18"/>
      <c r="E129" s="18"/>
      <c r="F129" s="18"/>
      <c r="G129" s="18"/>
    </row>
    <row r="130" spans="1:13" ht="12.75" x14ac:dyDescent="0.2">
      <c r="A130" s="29"/>
      <c r="B130" s="18"/>
      <c r="C130" s="18"/>
      <c r="D130" s="18"/>
      <c r="E130" s="18"/>
      <c r="F130" s="18"/>
      <c r="G130" s="18"/>
    </row>
    <row r="131" spans="1:13" ht="12.75" x14ac:dyDescent="0.2">
      <c r="A131" s="17" t="s">
        <v>191</v>
      </c>
      <c r="B131" s="18"/>
      <c r="C131" s="18"/>
      <c r="D131" s="18"/>
      <c r="E131" s="18"/>
      <c r="F131" s="18"/>
      <c r="G131" s="18"/>
    </row>
    <row r="132" spans="1:13" ht="13.5" thickBot="1" x14ac:dyDescent="0.25">
      <c r="A132" s="19" t="s">
        <v>192</v>
      </c>
      <c r="B132" s="18"/>
      <c r="C132" s="18"/>
      <c r="D132" s="18"/>
      <c r="E132" s="18"/>
      <c r="F132" s="18"/>
      <c r="G132" s="18"/>
    </row>
    <row r="133" spans="1:13" ht="13.5" customHeight="1" thickTop="1" x14ac:dyDescent="0.2">
      <c r="A133" s="37"/>
      <c r="B133" s="240" t="s">
        <v>16</v>
      </c>
      <c r="C133" s="240"/>
      <c r="D133" s="240"/>
      <c r="E133" s="240"/>
      <c r="F133" s="18"/>
      <c r="K133" s="1"/>
    </row>
    <row r="134" spans="1:13" ht="34.5" thickBot="1" x14ac:dyDescent="0.25">
      <c r="A134" s="180"/>
      <c r="B134" s="134" t="s">
        <v>127</v>
      </c>
      <c r="C134" s="134" t="s">
        <v>17</v>
      </c>
      <c r="D134" s="134" t="s">
        <v>18</v>
      </c>
      <c r="E134" s="185" t="s">
        <v>20</v>
      </c>
      <c r="F134" s="18"/>
      <c r="K134" s="1"/>
    </row>
    <row r="135" spans="1:13" ht="12.75" customHeight="1" x14ac:dyDescent="0.2">
      <c r="A135" s="38" t="s">
        <v>1</v>
      </c>
      <c r="B135" s="30"/>
      <c r="C135" s="30"/>
      <c r="D135" s="30"/>
      <c r="E135" s="30"/>
      <c r="F135" s="18"/>
      <c r="K135" s="1"/>
    </row>
    <row r="136" spans="1:13" ht="12.75" customHeight="1" x14ac:dyDescent="0.2">
      <c r="A136" s="155" t="s">
        <v>0</v>
      </c>
      <c r="B136" s="34">
        <v>4</v>
      </c>
      <c r="C136" s="34">
        <v>1221</v>
      </c>
      <c r="D136" s="34">
        <v>71</v>
      </c>
      <c r="E136" s="31">
        <v>1296</v>
      </c>
      <c r="F136" s="24"/>
      <c r="G136" s="65"/>
      <c r="H136" s="65"/>
      <c r="K136" s="15"/>
      <c r="M136" s="65"/>
    </row>
    <row r="137" spans="1:13" ht="12.75" customHeight="1" x14ac:dyDescent="0.2">
      <c r="A137" s="155" t="s">
        <v>2</v>
      </c>
      <c r="B137" s="34">
        <v>76</v>
      </c>
      <c r="C137" s="34">
        <v>7457</v>
      </c>
      <c r="D137" s="34">
        <v>4961</v>
      </c>
      <c r="E137" s="31">
        <v>12494</v>
      </c>
      <c r="F137" s="24"/>
      <c r="G137" s="65"/>
      <c r="H137" s="65"/>
      <c r="K137" s="15"/>
      <c r="M137" s="65"/>
    </row>
    <row r="138" spans="1:13" ht="12.75" customHeight="1" x14ac:dyDescent="0.2">
      <c r="A138" s="155" t="s">
        <v>14</v>
      </c>
      <c r="B138" s="35">
        <v>176.15336199999999</v>
      </c>
      <c r="C138" s="35">
        <v>23300.363945000001</v>
      </c>
      <c r="D138" s="35">
        <v>12728.277305</v>
      </c>
      <c r="E138" s="31">
        <v>36204.794611999998</v>
      </c>
      <c r="F138" s="24"/>
      <c r="G138" s="65"/>
      <c r="H138" s="65"/>
      <c r="K138" s="15"/>
      <c r="M138" s="65"/>
    </row>
    <row r="139" spans="1:13" ht="12.75" customHeight="1" x14ac:dyDescent="0.2">
      <c r="A139" s="155" t="s">
        <v>3</v>
      </c>
      <c r="B139" s="35">
        <v>11.938833000000001</v>
      </c>
      <c r="C139" s="35">
        <v>-1030.834141</v>
      </c>
      <c r="D139" s="35">
        <v>-35.994858999999998</v>
      </c>
      <c r="E139" s="31">
        <v>-1054.890167</v>
      </c>
      <c r="F139" s="24"/>
      <c r="G139" s="65"/>
      <c r="H139" s="65"/>
      <c r="K139" s="15"/>
      <c r="M139" s="65"/>
    </row>
    <row r="140" spans="1:13" ht="12.75" customHeight="1" x14ac:dyDescent="0.2">
      <c r="A140" s="155" t="s">
        <v>4</v>
      </c>
      <c r="B140" s="35">
        <v>-124.931424590822</v>
      </c>
      <c r="C140" s="35">
        <v>3926.3888729866699</v>
      </c>
      <c r="D140" s="35">
        <v>2233.6785071017398</v>
      </c>
      <c r="E140" s="31">
        <v>6035</v>
      </c>
      <c r="F140" s="24"/>
      <c r="G140" s="65"/>
      <c r="H140" s="65"/>
      <c r="J140" s="191"/>
      <c r="K140" s="15"/>
      <c r="M140" s="65"/>
    </row>
    <row r="141" spans="1:13" ht="12.75" customHeight="1" x14ac:dyDescent="0.2">
      <c r="A141" s="155" t="s">
        <v>5</v>
      </c>
      <c r="B141" s="35">
        <v>630.83397300000001</v>
      </c>
      <c r="C141" s="35">
        <v>92157.556372000006</v>
      </c>
      <c r="D141" s="35">
        <v>14804.32416</v>
      </c>
      <c r="E141" s="31">
        <v>107592.714505</v>
      </c>
      <c r="F141" s="24"/>
      <c r="G141" s="65"/>
      <c r="H141" s="65"/>
      <c r="K141" s="15"/>
      <c r="M141" s="65"/>
    </row>
    <row r="142" spans="1:13" ht="12.75" customHeight="1" x14ac:dyDescent="0.2">
      <c r="A142" s="155" t="s">
        <v>6</v>
      </c>
      <c r="B142" s="35">
        <v>68.657797000000002</v>
      </c>
      <c r="C142" s="35">
        <v>2062.1598250000002</v>
      </c>
      <c r="D142" s="35">
        <v>54.193575000000003</v>
      </c>
      <c r="E142" s="31">
        <v>2185.0111969999998</v>
      </c>
      <c r="F142" s="24"/>
      <c r="G142" s="65"/>
      <c r="H142" s="65"/>
      <c r="K142" s="15"/>
      <c r="M142" s="65"/>
    </row>
    <row r="143" spans="1:13" ht="12.75" customHeight="1" x14ac:dyDescent="0.2">
      <c r="A143" s="155" t="s">
        <v>7</v>
      </c>
      <c r="B143" s="35">
        <v>68.657797000000002</v>
      </c>
      <c r="C143" s="35">
        <v>-1553.6182449999999</v>
      </c>
      <c r="D143" s="35">
        <v>-690.22672299999999</v>
      </c>
      <c r="E143" s="31">
        <v>-2175.187171</v>
      </c>
      <c r="F143" s="24"/>
      <c r="G143" s="65"/>
      <c r="H143" s="65"/>
      <c r="K143" s="15"/>
      <c r="M143" s="65"/>
    </row>
    <row r="144" spans="1:13" ht="12.75" customHeight="1" x14ac:dyDescent="0.2">
      <c r="A144" s="155"/>
      <c r="B144" s="18"/>
      <c r="C144" s="18"/>
      <c r="D144" s="18"/>
      <c r="E144" s="32"/>
      <c r="F144" s="24"/>
      <c r="K144" s="1"/>
    </row>
    <row r="145" spans="1:12" ht="12.75" customHeight="1" x14ac:dyDescent="0.2">
      <c r="A145" s="38" t="s">
        <v>8</v>
      </c>
      <c r="B145" s="18"/>
      <c r="C145" s="18"/>
      <c r="D145" s="18"/>
      <c r="E145" s="32"/>
      <c r="F145" s="24"/>
      <c r="K145" s="1"/>
    </row>
    <row r="146" spans="1:12" ht="12.75" customHeight="1" x14ac:dyDescent="0.2">
      <c r="A146" s="155" t="s">
        <v>9</v>
      </c>
      <c r="B146" s="36">
        <v>-2.9175719114994401</v>
      </c>
      <c r="C146" s="36">
        <v>7.58759465875091</v>
      </c>
      <c r="D146" s="36">
        <v>5.3596321245857101</v>
      </c>
      <c r="E146" s="33">
        <v>7.3196797582595901</v>
      </c>
      <c r="F146" s="25"/>
      <c r="K146" s="1"/>
    </row>
    <row r="147" spans="1:12" ht="12.75" customHeight="1" x14ac:dyDescent="0.2">
      <c r="A147" s="155" t="s">
        <v>10</v>
      </c>
      <c r="B147" s="36">
        <v>2.0158957101696902</v>
      </c>
      <c r="C147" s="36">
        <v>7.1611295009344804</v>
      </c>
      <c r="D147" s="36">
        <v>4.2136753298159197</v>
      </c>
      <c r="E147" s="33">
        <v>6.7254043148582197</v>
      </c>
      <c r="F147" s="25"/>
      <c r="K147" s="1"/>
    </row>
    <row r="148" spans="1:12" ht="12.75" customHeight="1" x14ac:dyDescent="0.2">
      <c r="A148" s="155" t="s">
        <v>11</v>
      </c>
      <c r="B148" s="36">
        <v>9.3738589376827992</v>
      </c>
      <c r="C148" s="36">
        <v>39.466053126697901</v>
      </c>
      <c r="D148" s="36">
        <v>31.494979413455699</v>
      </c>
      <c r="E148" s="33">
        <v>38.192829945708503</v>
      </c>
      <c r="F148" s="25"/>
      <c r="K148" s="1"/>
    </row>
    <row r="149" spans="1:12" ht="12.75" customHeight="1" x14ac:dyDescent="0.2">
      <c r="A149" s="155" t="s">
        <v>12</v>
      </c>
      <c r="B149" s="36">
        <v>6.7775220776087099</v>
      </c>
      <c r="C149" s="36">
        <v>-4.4241117582251599</v>
      </c>
      <c r="D149" s="36">
        <v>-0.28279442800841798</v>
      </c>
      <c r="E149" s="33">
        <v>-2.9136753247879499</v>
      </c>
      <c r="F149" s="25"/>
      <c r="K149" s="1"/>
    </row>
    <row r="150" spans="1:12" ht="12.75" customHeight="1" x14ac:dyDescent="0.2">
      <c r="A150" s="94" t="s">
        <v>13</v>
      </c>
      <c r="B150" s="35">
        <v>2317.8073947368398</v>
      </c>
      <c r="C150" s="35">
        <v>3124.6297364891998</v>
      </c>
      <c r="D150" s="35">
        <v>2565.6676688167699</v>
      </c>
      <c r="E150" s="79">
        <v>2897.7745007203498</v>
      </c>
      <c r="F150" s="90"/>
      <c r="K150" s="1"/>
    </row>
    <row r="151" spans="1:12" ht="12.75" customHeight="1" x14ac:dyDescent="0.2">
      <c r="A151" s="155" t="s">
        <v>105</v>
      </c>
      <c r="B151" s="35">
        <v>-1643.8345340897599</v>
      </c>
      <c r="C151" s="35">
        <v>517.82068834473205</v>
      </c>
      <c r="D151" s="35">
        <v>439.362730719963</v>
      </c>
      <c r="E151" s="79">
        <v>482.99244683884302</v>
      </c>
      <c r="F151" s="90"/>
      <c r="K151" s="1"/>
    </row>
    <row r="152" spans="1:12" ht="12.75" customHeight="1" thickBot="1" x14ac:dyDescent="0.25">
      <c r="A152" s="93" t="s">
        <v>104</v>
      </c>
      <c r="B152" s="118">
        <v>76.833070478820702</v>
      </c>
      <c r="C152" s="118">
        <v>103.21541449695501</v>
      </c>
      <c r="D152" s="118">
        <v>81.440076595558295</v>
      </c>
      <c r="E152" s="48">
        <v>97.934134088169202</v>
      </c>
      <c r="F152" s="90"/>
      <c r="K152" s="1"/>
    </row>
    <row r="153" spans="1:12" ht="12.75" customHeight="1" thickTop="1" x14ac:dyDescent="0.2">
      <c r="A153" s="145"/>
      <c r="B153" s="146"/>
      <c r="C153" s="146"/>
      <c r="D153" s="146"/>
      <c r="E153" s="147"/>
      <c r="F153" s="18"/>
      <c r="K153" s="1"/>
    </row>
    <row r="154" spans="1:12" ht="12.75" customHeight="1" x14ac:dyDescent="0.2">
      <c r="A154" s="145"/>
      <c r="B154" s="146"/>
      <c r="C154" s="146"/>
      <c r="D154" s="146"/>
      <c r="E154" s="147"/>
      <c r="F154" s="18"/>
      <c r="K154" s="1"/>
    </row>
    <row r="155" spans="1:12" ht="12.75" x14ac:dyDescent="0.2">
      <c r="A155" s="29"/>
      <c r="B155" s="18"/>
      <c r="C155" s="18"/>
      <c r="D155" s="18"/>
      <c r="E155" s="18"/>
      <c r="F155" s="18"/>
      <c r="G155" s="18"/>
      <c r="H155" s="18"/>
      <c r="L155" s="16"/>
    </row>
    <row r="156" spans="1:12" ht="15" x14ac:dyDescent="0.25">
      <c r="A156" s="26"/>
      <c r="B156" s="18"/>
      <c r="C156" s="18"/>
      <c r="D156" s="18"/>
      <c r="E156" s="18"/>
      <c r="F156" s="18"/>
      <c r="G156" s="18"/>
      <c r="H156" s="18"/>
      <c r="L156" s="16"/>
    </row>
    <row r="157" spans="1:12" ht="12.75" x14ac:dyDescent="0.2">
      <c r="A157" s="17" t="s">
        <v>193</v>
      </c>
      <c r="B157" s="18"/>
      <c r="C157" s="18"/>
      <c r="D157" s="18"/>
      <c r="E157" s="18"/>
      <c r="F157" s="18"/>
      <c r="G157" s="18"/>
      <c r="H157" s="18"/>
      <c r="L157" s="16"/>
    </row>
    <row r="158" spans="1:12" ht="13.5" thickBot="1" x14ac:dyDescent="0.25">
      <c r="A158" s="104" t="s">
        <v>194</v>
      </c>
      <c r="B158" s="122"/>
      <c r="C158" s="122"/>
      <c r="D158" s="122"/>
      <c r="E158" s="122"/>
      <c r="F158" s="122"/>
      <c r="G158" s="122"/>
      <c r="H158" s="18"/>
      <c r="L158" s="16"/>
    </row>
    <row r="159" spans="1:12" ht="60" customHeight="1" thickTop="1" x14ac:dyDescent="0.2">
      <c r="A159" s="247" t="s">
        <v>19</v>
      </c>
      <c r="B159" s="170" t="s">
        <v>166</v>
      </c>
      <c r="C159" s="170" t="s">
        <v>101</v>
      </c>
      <c r="D159" s="170" t="s">
        <v>167</v>
      </c>
      <c r="E159" s="170" t="s">
        <v>103</v>
      </c>
      <c r="F159" s="184" t="s">
        <v>124</v>
      </c>
      <c r="G159" s="140" t="s">
        <v>165</v>
      </c>
      <c r="H159" s="18"/>
      <c r="L159" s="16"/>
    </row>
    <row r="160" spans="1:12" ht="12" thickBot="1" x14ac:dyDescent="0.25">
      <c r="A160" s="248"/>
      <c r="B160" s="134" t="s">
        <v>97</v>
      </c>
      <c r="C160" s="134" t="s">
        <v>107</v>
      </c>
      <c r="D160" s="134" t="s">
        <v>99</v>
      </c>
      <c r="E160" s="134" t="s">
        <v>106</v>
      </c>
      <c r="F160" s="244" t="s">
        <v>156</v>
      </c>
      <c r="G160" s="244"/>
      <c r="H160" s="121"/>
      <c r="L160" s="16"/>
    </row>
    <row r="161" spans="1:13" ht="12.75" customHeight="1" x14ac:dyDescent="0.2">
      <c r="A161" s="155" t="s">
        <v>21</v>
      </c>
      <c r="B161" s="35">
        <v>4782.0875742134704</v>
      </c>
      <c r="C161" s="35">
        <v>6951.8955421103001</v>
      </c>
      <c r="D161" s="35">
        <v>19.905080483588101</v>
      </c>
      <c r="E161" s="40">
        <v>6.2218404494885302</v>
      </c>
      <c r="F161" s="31">
        <v>11760.1100372568</v>
      </c>
      <c r="G161" s="171" t="s">
        <v>219</v>
      </c>
      <c r="H161" s="121"/>
      <c r="I161" s="40"/>
      <c r="J161" s="120"/>
      <c r="L161" s="16"/>
      <c r="M161" s="191"/>
    </row>
    <row r="162" spans="1:13" ht="12.75" customHeight="1" x14ac:dyDescent="0.2">
      <c r="A162" s="155" t="s">
        <v>22</v>
      </c>
      <c r="B162" s="35">
        <v>223.92242710272399</v>
      </c>
      <c r="C162" s="40">
        <v>2340.9878366958101</v>
      </c>
      <c r="D162" s="40">
        <v>11.190856477175499</v>
      </c>
      <c r="E162" s="40">
        <v>54.789788594990398</v>
      </c>
      <c r="F162" s="31">
        <v>2630.8909088707001</v>
      </c>
      <c r="G162" s="171" t="s">
        <v>220</v>
      </c>
      <c r="H162" s="121"/>
      <c r="I162" s="121"/>
      <c r="J162" s="120"/>
      <c r="L162" s="16"/>
      <c r="M162" s="191"/>
    </row>
    <row r="163" spans="1:13" ht="12.75" customHeight="1" x14ac:dyDescent="0.2">
      <c r="A163" s="155" t="s">
        <v>23</v>
      </c>
      <c r="B163" s="35">
        <v>1523.0831045958801</v>
      </c>
      <c r="C163" s="40">
        <v>4399.6750353576899</v>
      </c>
      <c r="D163" s="129">
        <v>11.654391</v>
      </c>
      <c r="E163" s="129">
        <v>0.76973880121829796</v>
      </c>
      <c r="F163" s="31">
        <v>5935.1822697547796</v>
      </c>
      <c r="G163" s="171" t="s">
        <v>221</v>
      </c>
      <c r="H163" s="121"/>
      <c r="I163" s="121"/>
      <c r="J163" s="120"/>
      <c r="L163" s="16"/>
      <c r="M163" s="191"/>
    </row>
    <row r="164" spans="1:13" ht="12.75" customHeight="1" x14ac:dyDescent="0.2">
      <c r="A164" s="155" t="s">
        <v>24</v>
      </c>
      <c r="B164" s="35">
        <v>2541.3222858285699</v>
      </c>
      <c r="C164" s="35">
        <v>0</v>
      </c>
      <c r="D164" s="35">
        <v>711.14018519348804</v>
      </c>
      <c r="E164" s="40">
        <v>0.40987513607435699</v>
      </c>
      <c r="F164" s="31">
        <v>3252.8723461581299</v>
      </c>
      <c r="G164" s="171" t="s">
        <v>222</v>
      </c>
      <c r="H164" s="121"/>
      <c r="I164" s="121"/>
      <c r="J164" s="120"/>
      <c r="L164" s="16"/>
      <c r="M164" s="191"/>
    </row>
    <row r="165" spans="1:13" ht="12.75" customHeight="1" x14ac:dyDescent="0.2">
      <c r="A165" s="155" t="s">
        <v>82</v>
      </c>
      <c r="B165" s="35">
        <v>588.12269368715295</v>
      </c>
      <c r="C165" s="35">
        <v>1882.6319980496801</v>
      </c>
      <c r="D165" s="35">
        <v>125.32488609799201</v>
      </c>
      <c r="E165" s="40">
        <v>0</v>
      </c>
      <c r="F165" s="31">
        <v>2596.0795778348302</v>
      </c>
      <c r="G165" s="171" t="s">
        <v>223</v>
      </c>
      <c r="H165" s="121"/>
      <c r="I165" s="121"/>
      <c r="J165" s="120"/>
      <c r="L165" s="16"/>
      <c r="M165" s="191"/>
    </row>
    <row r="166" spans="1:13" ht="12.75" customHeight="1" x14ac:dyDescent="0.2">
      <c r="A166" s="155" t="s">
        <v>26</v>
      </c>
      <c r="B166" s="35">
        <v>371.699424173333</v>
      </c>
      <c r="C166" s="129">
        <v>649.34530271669905</v>
      </c>
      <c r="D166" s="35">
        <v>36.006571557209</v>
      </c>
      <c r="E166" s="40">
        <v>20.508034321150902</v>
      </c>
      <c r="F166" s="31">
        <v>1077.55933276839</v>
      </c>
      <c r="G166" s="171" t="s">
        <v>224</v>
      </c>
      <c r="H166" s="121"/>
      <c r="I166" s="121"/>
      <c r="J166" s="120"/>
      <c r="L166" s="16"/>
      <c r="M166" s="191"/>
    </row>
    <row r="167" spans="1:13" ht="12.75" customHeight="1" x14ac:dyDescent="0.2">
      <c r="A167" s="155" t="s">
        <v>128</v>
      </c>
      <c r="B167" s="35">
        <v>1130.85955870619</v>
      </c>
      <c r="C167" s="129">
        <v>210.16455984996401</v>
      </c>
      <c r="D167" s="40">
        <v>5.4809977187380001</v>
      </c>
      <c r="E167" s="129">
        <v>0.14091639881123699</v>
      </c>
      <c r="F167" s="31">
        <v>1346.6460326737099</v>
      </c>
      <c r="G167" s="124" t="s">
        <v>93</v>
      </c>
      <c r="H167" s="121"/>
      <c r="I167" s="124"/>
      <c r="J167" s="120"/>
      <c r="L167" s="16"/>
      <c r="M167" s="191"/>
    </row>
    <row r="168" spans="1:13" ht="12.75" customHeight="1" x14ac:dyDescent="0.2">
      <c r="A168" s="155" t="s">
        <v>28</v>
      </c>
      <c r="B168" s="40">
        <v>8.8243061815384092</v>
      </c>
      <c r="C168" s="40">
        <v>7.8470329144309998</v>
      </c>
      <c r="D168" s="40">
        <v>16.872180760486</v>
      </c>
      <c r="E168" s="40">
        <v>0.39835921048568701</v>
      </c>
      <c r="F168" s="31">
        <v>33.941879066941098</v>
      </c>
      <c r="G168" s="130">
        <v>0</v>
      </c>
      <c r="H168" s="121"/>
      <c r="I168" s="121"/>
      <c r="J168" s="120"/>
      <c r="L168" s="16"/>
      <c r="M168" s="191"/>
    </row>
    <row r="169" spans="1:13" ht="12.75" customHeight="1" x14ac:dyDescent="0.2">
      <c r="A169" s="155" t="s">
        <v>129</v>
      </c>
      <c r="B169" s="35">
        <v>0</v>
      </c>
      <c r="C169" s="35">
        <v>1402.827</v>
      </c>
      <c r="D169" s="35">
        <v>0.72299999366400003</v>
      </c>
      <c r="E169" s="129">
        <v>0</v>
      </c>
      <c r="F169" s="31">
        <v>1403.5499999936601</v>
      </c>
      <c r="G169" s="130">
        <v>0</v>
      </c>
      <c r="H169" s="121"/>
      <c r="I169" s="124"/>
      <c r="J169" s="120"/>
      <c r="L169" s="16"/>
      <c r="M169" s="191"/>
    </row>
    <row r="170" spans="1:13" ht="12.75" customHeight="1" x14ac:dyDescent="0.2">
      <c r="A170" s="155" t="s">
        <v>130</v>
      </c>
      <c r="B170" s="40">
        <v>0.68729854042940397</v>
      </c>
      <c r="C170" s="40">
        <v>301.350797334726</v>
      </c>
      <c r="D170" s="40">
        <v>8.4125931997997903</v>
      </c>
      <c r="E170" s="40">
        <v>53.862641076727797</v>
      </c>
      <c r="F170" s="31">
        <v>364.31333015168298</v>
      </c>
      <c r="G170" s="171" t="s">
        <v>226</v>
      </c>
      <c r="H170" s="121"/>
      <c r="I170" s="121"/>
      <c r="J170" s="120"/>
      <c r="L170" s="16"/>
      <c r="M170" s="191"/>
    </row>
    <row r="171" spans="1:13" ht="12.75" customHeight="1" x14ac:dyDescent="0.2">
      <c r="A171" s="155" t="s">
        <v>154</v>
      </c>
      <c r="B171" s="40">
        <v>869.98097767713102</v>
      </c>
      <c r="C171" s="40">
        <v>28.274989867184001</v>
      </c>
      <c r="D171" s="40">
        <v>104.321232043602</v>
      </c>
      <c r="E171" s="129">
        <v>3.3558872509898299</v>
      </c>
      <c r="F171" s="31">
        <v>1005.93308683891</v>
      </c>
      <c r="G171" s="171" t="s">
        <v>225</v>
      </c>
      <c r="H171" s="121"/>
      <c r="I171" s="121"/>
      <c r="J171" s="120"/>
      <c r="L171" s="16"/>
      <c r="M171" s="191"/>
    </row>
    <row r="172" spans="1:13" ht="12.75" customHeight="1" x14ac:dyDescent="0.2">
      <c r="A172" s="155" t="s">
        <v>155</v>
      </c>
      <c r="B172" s="40">
        <v>626.397527801568</v>
      </c>
      <c r="C172" s="40">
        <v>4.1294449999999996</v>
      </c>
      <c r="D172" s="40">
        <v>75.400756000000001</v>
      </c>
      <c r="E172" s="40">
        <v>12.167878999999999</v>
      </c>
      <c r="F172" s="31">
        <v>718.09560780156801</v>
      </c>
      <c r="G172" s="130">
        <v>0</v>
      </c>
      <c r="H172" s="121"/>
      <c r="I172" s="121"/>
      <c r="J172" s="120"/>
      <c r="L172" s="16"/>
      <c r="M172" s="191"/>
    </row>
    <row r="173" spans="1:13" ht="12.75" customHeight="1" x14ac:dyDescent="0.2">
      <c r="A173" s="155" t="s">
        <v>30</v>
      </c>
      <c r="B173" s="35">
        <v>1079.45591349201</v>
      </c>
      <c r="C173" s="40">
        <v>462.45959610351298</v>
      </c>
      <c r="D173" s="40">
        <v>139.32083947425701</v>
      </c>
      <c r="E173" s="40">
        <v>31.494372760062902</v>
      </c>
      <c r="F173" s="31">
        <v>1712.7307218298499</v>
      </c>
      <c r="G173" s="124" t="s">
        <v>93</v>
      </c>
      <c r="J173" s="120"/>
      <c r="L173" s="16"/>
      <c r="M173" s="191"/>
    </row>
    <row r="174" spans="1:13" ht="12.75" customHeight="1" thickBot="1" x14ac:dyDescent="0.25">
      <c r="A174" s="80" t="s">
        <v>31</v>
      </c>
      <c r="B174" s="82">
        <v>13746.443092</v>
      </c>
      <c r="C174" s="82">
        <v>18641.589135999999</v>
      </c>
      <c r="D174" s="82">
        <v>1265.7535700000001</v>
      </c>
      <c r="E174" s="82">
        <v>184.11933300000001</v>
      </c>
      <c r="F174" s="82">
        <v>33837.905131</v>
      </c>
      <c r="G174" s="124" t="s">
        <v>93</v>
      </c>
      <c r="H174" s="121"/>
      <c r="J174" s="120"/>
      <c r="L174" s="16"/>
      <c r="M174" s="191"/>
    </row>
    <row r="175" spans="1:13" ht="12.75" customHeight="1" thickTop="1" x14ac:dyDescent="0.2">
      <c r="A175" s="78"/>
      <c r="B175" s="96"/>
      <c r="C175" s="96"/>
      <c r="D175" s="96"/>
      <c r="E175" s="96"/>
      <c r="F175" s="121"/>
      <c r="G175" s="149"/>
      <c r="H175" s="121"/>
      <c r="J175" s="120"/>
      <c r="L175" s="16"/>
      <c r="M175" s="15"/>
    </row>
    <row r="176" spans="1:13" ht="12.75" customHeight="1" x14ac:dyDescent="0.2">
      <c r="A176" s="78"/>
      <c r="B176" s="96"/>
      <c r="C176" s="96"/>
      <c r="D176" s="96"/>
      <c r="E176" s="96"/>
      <c r="F176" s="96"/>
      <c r="G176" s="151"/>
      <c r="H176" s="121"/>
      <c r="J176" s="120"/>
      <c r="L176" s="16"/>
      <c r="M176" s="15"/>
    </row>
    <row r="177" spans="1:13" ht="15" x14ac:dyDescent="0.25">
      <c r="A177" s="26"/>
      <c r="B177" s="18"/>
      <c r="C177" s="18"/>
      <c r="D177" s="18"/>
      <c r="E177" s="18"/>
      <c r="F177" s="18"/>
      <c r="G177" s="148"/>
      <c r="J177" s="120"/>
    </row>
    <row r="178" spans="1:13" ht="15" x14ac:dyDescent="0.25">
      <c r="A178" s="26"/>
      <c r="B178" s="18"/>
      <c r="C178" s="18"/>
      <c r="D178" s="18"/>
      <c r="E178" s="18"/>
      <c r="F178" s="18"/>
      <c r="G178" s="18"/>
      <c r="J178" s="120"/>
    </row>
    <row r="179" spans="1:13" ht="12.75" x14ac:dyDescent="0.2">
      <c r="A179" s="17" t="s">
        <v>195</v>
      </c>
      <c r="B179" s="18"/>
      <c r="C179" s="18"/>
      <c r="D179" s="18"/>
      <c r="E179" s="18"/>
      <c r="F179" s="18"/>
      <c r="G179" s="18"/>
      <c r="J179" s="120"/>
    </row>
    <row r="180" spans="1:13" ht="13.5" thickBot="1" x14ac:dyDescent="0.25">
      <c r="A180" s="104" t="s">
        <v>196</v>
      </c>
      <c r="B180" s="122"/>
      <c r="C180" s="122"/>
      <c r="D180" s="122"/>
      <c r="E180" s="122"/>
      <c r="F180" s="122"/>
      <c r="G180" s="122"/>
      <c r="J180" s="120"/>
    </row>
    <row r="181" spans="1:13" ht="60" customHeight="1" thickTop="1" x14ac:dyDescent="0.2">
      <c r="A181" s="242" t="s">
        <v>19</v>
      </c>
      <c r="B181" s="170" t="s">
        <v>166</v>
      </c>
      <c r="C181" s="170" t="s">
        <v>101</v>
      </c>
      <c r="D181" s="170" t="s">
        <v>168</v>
      </c>
      <c r="E181" s="170" t="s">
        <v>103</v>
      </c>
      <c r="F181" s="158" t="s">
        <v>124</v>
      </c>
      <c r="G181" s="140" t="s">
        <v>165</v>
      </c>
      <c r="J181" s="120"/>
    </row>
    <row r="182" spans="1:13" ht="13.5" customHeight="1" thickBot="1" x14ac:dyDescent="0.25">
      <c r="A182" s="243"/>
      <c r="B182" s="134" t="s">
        <v>97</v>
      </c>
      <c r="C182" s="134" t="s">
        <v>107</v>
      </c>
      <c r="D182" s="134" t="s">
        <v>99</v>
      </c>
      <c r="E182" s="134" t="s">
        <v>106</v>
      </c>
      <c r="F182" s="244" t="s">
        <v>156</v>
      </c>
      <c r="G182" s="244"/>
    </row>
    <row r="183" spans="1:13" ht="12.75" customHeight="1" x14ac:dyDescent="0.2">
      <c r="A183" s="155" t="s">
        <v>21</v>
      </c>
      <c r="B183" s="35">
        <v>3796.1143961634002</v>
      </c>
      <c r="C183" s="35">
        <v>6386.4567534182097</v>
      </c>
      <c r="D183" s="35">
        <v>22.041280752615499</v>
      </c>
      <c r="E183" s="40">
        <v>1.7421565259901099</v>
      </c>
      <c r="F183" s="31">
        <v>10206.3545868602</v>
      </c>
      <c r="G183" s="46" t="s">
        <v>322</v>
      </c>
      <c r="I183" s="121"/>
      <c r="J183" s="120"/>
      <c r="L183" s="15"/>
      <c r="M183" s="191"/>
    </row>
    <row r="184" spans="1:13" ht="12.75" customHeight="1" x14ac:dyDescent="0.2">
      <c r="A184" s="155" t="s">
        <v>22</v>
      </c>
      <c r="B184" s="35">
        <v>333.28254187142602</v>
      </c>
      <c r="C184" s="40">
        <v>5027.2217964226002</v>
      </c>
      <c r="D184" s="40">
        <v>0.234992444676</v>
      </c>
      <c r="E184" s="40">
        <v>28.284390137243701</v>
      </c>
      <c r="F184" s="31">
        <v>5389.0237208759399</v>
      </c>
      <c r="G184" s="46" t="s">
        <v>323</v>
      </c>
      <c r="I184" s="121"/>
      <c r="J184" s="120"/>
      <c r="L184" s="15"/>
      <c r="M184" s="191"/>
    </row>
    <row r="185" spans="1:13" ht="12.75" customHeight="1" x14ac:dyDescent="0.2">
      <c r="A185" s="155" t="s">
        <v>23</v>
      </c>
      <c r="B185" s="35">
        <v>1733.94379882062</v>
      </c>
      <c r="C185" s="40">
        <v>4941.42555555326</v>
      </c>
      <c r="D185" s="129">
        <v>0</v>
      </c>
      <c r="E185" s="129">
        <v>0</v>
      </c>
      <c r="F185" s="31">
        <v>6675.36935437388</v>
      </c>
      <c r="G185" s="46" t="s">
        <v>324</v>
      </c>
      <c r="I185" s="121"/>
      <c r="J185" s="120"/>
      <c r="L185" s="15"/>
      <c r="M185" s="191"/>
    </row>
    <row r="186" spans="1:13" ht="12.75" customHeight="1" x14ac:dyDescent="0.2">
      <c r="A186" s="155" t="s">
        <v>24</v>
      </c>
      <c r="B186" s="35">
        <v>2851.5473717539599</v>
      </c>
      <c r="C186" s="35">
        <v>3.6521275027387898</v>
      </c>
      <c r="D186" s="35">
        <v>552.45519733435697</v>
      </c>
      <c r="E186" s="40">
        <v>24.460729690105499</v>
      </c>
      <c r="F186" s="31">
        <v>3432.1154262811701</v>
      </c>
      <c r="G186" s="46" t="s">
        <v>163</v>
      </c>
      <c r="I186" s="121"/>
      <c r="J186" s="120"/>
      <c r="L186" s="15"/>
      <c r="M186" s="191"/>
    </row>
    <row r="187" spans="1:13" ht="12.75" customHeight="1" x14ac:dyDescent="0.2">
      <c r="A187" s="155" t="s">
        <v>82</v>
      </c>
      <c r="B187" s="35">
        <v>410.45819142404702</v>
      </c>
      <c r="C187" s="35">
        <v>3341.85590706627</v>
      </c>
      <c r="D187" s="35">
        <v>70.646564766108099</v>
      </c>
      <c r="E187" s="40">
        <v>19.478641853705501</v>
      </c>
      <c r="F187" s="31">
        <v>3842.4393051101301</v>
      </c>
      <c r="G187" s="46" t="s">
        <v>325</v>
      </c>
      <c r="I187" s="121"/>
      <c r="J187" s="120"/>
      <c r="L187" s="15"/>
      <c r="M187" s="191"/>
    </row>
    <row r="188" spans="1:13" ht="12.75" customHeight="1" x14ac:dyDescent="0.2">
      <c r="A188" s="155" t="s">
        <v>26</v>
      </c>
      <c r="B188" s="35">
        <v>354.476564923811</v>
      </c>
      <c r="C188" s="129">
        <v>0</v>
      </c>
      <c r="D188" s="35">
        <v>22.8773437594092</v>
      </c>
      <c r="E188" s="40">
        <v>1.16503607265885</v>
      </c>
      <c r="F188" s="31">
        <v>378.51894475587898</v>
      </c>
      <c r="G188" s="46" t="s">
        <v>159</v>
      </c>
      <c r="I188" s="121"/>
      <c r="J188" s="120"/>
      <c r="L188" s="15"/>
      <c r="M188" s="191"/>
    </row>
    <row r="189" spans="1:13" ht="12.75" customHeight="1" x14ac:dyDescent="0.2">
      <c r="A189" s="155" t="s">
        <v>128</v>
      </c>
      <c r="B189" s="35">
        <v>1099.22271232714</v>
      </c>
      <c r="C189" s="129">
        <v>0</v>
      </c>
      <c r="D189" s="40">
        <v>1.842001208274</v>
      </c>
      <c r="E189" s="129">
        <v>0</v>
      </c>
      <c r="F189" s="31">
        <v>1101.06471353541</v>
      </c>
      <c r="G189" s="124" t="s">
        <v>93</v>
      </c>
      <c r="I189" s="124"/>
      <c r="J189" s="120"/>
      <c r="L189" s="15"/>
      <c r="M189" s="191"/>
    </row>
    <row r="190" spans="1:13" ht="12.75" customHeight="1" x14ac:dyDescent="0.2">
      <c r="A190" s="155" t="s">
        <v>28</v>
      </c>
      <c r="B190" s="40">
        <v>11.0952781112412</v>
      </c>
      <c r="C190" s="40">
        <v>41.999112090614801</v>
      </c>
      <c r="D190" s="40">
        <v>31.864194947013001</v>
      </c>
      <c r="E190" s="40">
        <v>12.7707326890992</v>
      </c>
      <c r="F190" s="31">
        <v>97.729317837968196</v>
      </c>
      <c r="G190" s="46" t="s">
        <v>326</v>
      </c>
      <c r="I190" s="121"/>
      <c r="J190" s="120"/>
      <c r="L190" s="15"/>
      <c r="M190" s="191"/>
    </row>
    <row r="191" spans="1:13" ht="12.75" customHeight="1" x14ac:dyDescent="0.2">
      <c r="A191" s="155" t="s">
        <v>129</v>
      </c>
      <c r="B191" s="35">
        <v>46.421542131760802</v>
      </c>
      <c r="C191" s="35">
        <v>1143.2240461553499</v>
      </c>
      <c r="D191" s="35">
        <v>1.7817946425040001</v>
      </c>
      <c r="E191" s="129">
        <v>0</v>
      </c>
      <c r="F191" s="31">
        <v>1191.4273829296201</v>
      </c>
      <c r="G191" s="124" t="s">
        <v>93</v>
      </c>
      <c r="I191" s="124"/>
      <c r="J191" s="120"/>
      <c r="L191" s="15"/>
      <c r="M191" s="191"/>
    </row>
    <row r="192" spans="1:13" ht="12.75" customHeight="1" x14ac:dyDescent="0.2">
      <c r="A192" s="155" t="s">
        <v>130</v>
      </c>
      <c r="B192" s="40">
        <v>3.9898606569025299</v>
      </c>
      <c r="C192" s="40">
        <v>315.424438932844</v>
      </c>
      <c r="D192" s="40">
        <v>45.091099441531902</v>
      </c>
      <c r="E192" s="40">
        <v>42.155174848935502</v>
      </c>
      <c r="F192" s="31">
        <v>406.66057388021397</v>
      </c>
      <c r="G192" s="46" t="s">
        <v>327</v>
      </c>
      <c r="I192" s="121"/>
      <c r="J192" s="120"/>
      <c r="L192" s="15"/>
      <c r="M192" s="191"/>
    </row>
    <row r="193" spans="1:16" ht="12.75" customHeight="1" x14ac:dyDescent="0.2">
      <c r="A193" s="155" t="s">
        <v>154</v>
      </c>
      <c r="B193" s="40">
        <v>900.65134282495796</v>
      </c>
      <c r="C193" s="40">
        <v>28.773871833178401</v>
      </c>
      <c r="D193" s="40">
        <v>108.69153486718901</v>
      </c>
      <c r="E193" s="129">
        <v>0</v>
      </c>
      <c r="F193" s="31">
        <v>1038.1167495253301</v>
      </c>
      <c r="G193" s="46" t="s">
        <v>158</v>
      </c>
      <c r="I193" s="121"/>
      <c r="J193" s="120"/>
      <c r="L193" s="15"/>
      <c r="M193" s="191"/>
    </row>
    <row r="194" spans="1:16" ht="12.75" customHeight="1" x14ac:dyDescent="0.2">
      <c r="A194" s="155" t="s">
        <v>155</v>
      </c>
      <c r="B194" s="40">
        <v>644.374903978882</v>
      </c>
      <c r="C194" s="40">
        <v>3.1894930000000001</v>
      </c>
      <c r="D194" s="40">
        <v>8.1110824114954294</v>
      </c>
      <c r="E194" s="40">
        <v>3.1349860000000001</v>
      </c>
      <c r="F194" s="31">
        <v>658.81046539037698</v>
      </c>
      <c r="G194" s="124" t="s">
        <v>93</v>
      </c>
      <c r="I194" s="121"/>
      <c r="J194" s="120"/>
      <c r="L194" s="15"/>
      <c r="M194" s="191"/>
    </row>
    <row r="195" spans="1:16" ht="12.75" customHeight="1" x14ac:dyDescent="0.2">
      <c r="A195" s="155" t="s">
        <v>30</v>
      </c>
      <c r="B195" s="35">
        <v>1428.7591290118501</v>
      </c>
      <c r="C195" s="40">
        <v>238.693456024933</v>
      </c>
      <c r="D195" s="40">
        <v>90.308237424826899</v>
      </c>
      <c r="E195" s="40">
        <v>29.403248182261599</v>
      </c>
      <c r="F195" s="31">
        <v>1787.16407064387</v>
      </c>
      <c r="G195" s="124" t="s">
        <v>93</v>
      </c>
      <c r="J195" s="120"/>
      <c r="L195" s="15"/>
      <c r="M195" s="191"/>
    </row>
    <row r="196" spans="1:16" ht="12.75" customHeight="1" thickBot="1" x14ac:dyDescent="0.25">
      <c r="A196" s="80" t="s">
        <v>31</v>
      </c>
      <c r="B196" s="82">
        <v>13614.337634</v>
      </c>
      <c r="C196" s="82">
        <v>21471.916558000001</v>
      </c>
      <c r="D196" s="82">
        <v>955.94532400000003</v>
      </c>
      <c r="E196" s="82">
        <v>162.59509600000001</v>
      </c>
      <c r="F196" s="82">
        <v>36204.794611999998</v>
      </c>
      <c r="G196" s="128" t="s">
        <v>93</v>
      </c>
      <c r="J196" s="120"/>
      <c r="L196" s="15"/>
      <c r="M196" s="191"/>
    </row>
    <row r="197" spans="1:16" ht="12.75" customHeight="1" thickTop="1" x14ac:dyDescent="0.2">
      <c r="A197" s="78"/>
      <c r="B197" s="96"/>
      <c r="C197" s="96"/>
      <c r="D197" s="96"/>
      <c r="E197" s="96"/>
      <c r="F197" s="96"/>
      <c r="G197" s="149"/>
      <c r="L197" s="15"/>
    </row>
    <row r="198" spans="1:16" ht="12.75" customHeight="1" x14ac:dyDescent="0.2">
      <c r="A198" s="78"/>
      <c r="B198" s="96"/>
      <c r="C198" s="96"/>
      <c r="D198" s="96"/>
      <c r="E198" s="96"/>
      <c r="F198" s="96"/>
      <c r="G198" s="128"/>
      <c r="L198" s="15"/>
    </row>
    <row r="199" spans="1:16" ht="12.75" customHeight="1" x14ac:dyDescent="0.2">
      <c r="A199" s="78"/>
      <c r="B199" s="96"/>
      <c r="C199" s="96"/>
      <c r="D199" s="96"/>
      <c r="E199" s="96"/>
      <c r="F199" s="96"/>
      <c r="G199" s="148"/>
      <c r="L199" s="15"/>
    </row>
    <row r="200" spans="1:16" ht="15" x14ac:dyDescent="0.25">
      <c r="A200" s="26"/>
      <c r="B200" s="18"/>
      <c r="C200" s="18"/>
      <c r="D200" s="18"/>
      <c r="E200" s="18"/>
      <c r="F200" s="18"/>
      <c r="G200" s="18"/>
    </row>
    <row r="201" spans="1:16" ht="12.75" x14ac:dyDescent="0.2">
      <c r="A201" s="17" t="s">
        <v>199</v>
      </c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/>
    </row>
    <row r="202" spans="1:16" ht="13.5" thickBot="1" x14ac:dyDescent="0.25">
      <c r="A202" s="19" t="s">
        <v>200</v>
      </c>
      <c r="B202" s="18"/>
      <c r="C202" s="18"/>
      <c r="D202" s="18"/>
      <c r="E202" s="18"/>
      <c r="G202" s="18"/>
      <c r="H202" s="18"/>
      <c r="I202" s="18"/>
      <c r="J202" s="18"/>
      <c r="K202" s="18"/>
      <c r="L202" s="5"/>
    </row>
    <row r="203" spans="1:16" ht="13.5" customHeight="1" thickTop="1" x14ac:dyDescent="0.2">
      <c r="A203" s="27"/>
      <c r="B203" s="240" t="s">
        <v>51</v>
      </c>
      <c r="C203" s="240"/>
      <c r="D203" s="240"/>
      <c r="E203" s="240"/>
      <c r="F203" s="240"/>
      <c r="G203" s="18"/>
      <c r="H203" s="18"/>
      <c r="I203" s="18"/>
      <c r="J203" s="18"/>
      <c r="K203" s="18"/>
      <c r="L203" s="5"/>
    </row>
    <row r="204" spans="1:16" ht="34.5" thickBot="1" x14ac:dyDescent="0.25">
      <c r="A204" s="182"/>
      <c r="B204" s="134" t="s">
        <v>52</v>
      </c>
      <c r="C204" s="134" t="s">
        <v>85</v>
      </c>
      <c r="D204" s="134" t="s">
        <v>53</v>
      </c>
      <c r="E204" s="134" t="s">
        <v>54</v>
      </c>
      <c r="F204" s="185" t="s">
        <v>20</v>
      </c>
      <c r="G204" s="18"/>
      <c r="H204" s="18"/>
      <c r="I204" s="18"/>
      <c r="K204" s="18"/>
      <c r="L204" s="5"/>
      <c r="M204"/>
    </row>
    <row r="205" spans="1:16" ht="12.75" customHeight="1" x14ac:dyDescent="0.2">
      <c r="A205" s="155" t="s">
        <v>21</v>
      </c>
      <c r="B205" s="24">
        <v>8.8588398095030829</v>
      </c>
      <c r="C205" s="24">
        <v>2231.2835865805077</v>
      </c>
      <c r="D205" s="24">
        <v>555.46604876934521</v>
      </c>
      <c r="E205" s="24">
        <v>8964.5015620974755</v>
      </c>
      <c r="F205" s="31">
        <v>11760.1100372568</v>
      </c>
      <c r="G205" s="18"/>
      <c r="H205" s="31"/>
      <c r="I205" s="18"/>
      <c r="J205" s="18"/>
      <c r="K205" s="18"/>
      <c r="L205" s="18"/>
      <c r="M205" s="15"/>
      <c r="N205" s="15"/>
      <c r="O205" s="15"/>
      <c r="P205" s="15"/>
    </row>
    <row r="206" spans="1:16" ht="12.75" customHeight="1" x14ac:dyDescent="0.2">
      <c r="A206" s="155" t="s">
        <v>22</v>
      </c>
      <c r="B206" s="24">
        <v>7.5226279631478148</v>
      </c>
      <c r="C206" s="24">
        <v>299.94885302500347</v>
      </c>
      <c r="D206" s="24">
        <v>246.67554200122675</v>
      </c>
      <c r="E206" s="24">
        <v>2076.7438858813271</v>
      </c>
      <c r="F206" s="31">
        <v>2630.8909088707001</v>
      </c>
      <c r="G206" s="18"/>
      <c r="H206" s="31"/>
      <c r="I206" s="18"/>
      <c r="J206" s="18"/>
      <c r="K206" s="18"/>
      <c r="L206" s="18"/>
      <c r="M206" s="15"/>
      <c r="N206" s="15"/>
      <c r="O206" s="15"/>
      <c r="P206" s="15"/>
    </row>
    <row r="207" spans="1:16" ht="12.75" customHeight="1" x14ac:dyDescent="0.2">
      <c r="A207" s="155" t="s">
        <v>23</v>
      </c>
      <c r="B207" s="129">
        <v>0</v>
      </c>
      <c r="C207" s="24">
        <v>870.35849419831334</v>
      </c>
      <c r="D207" s="24">
        <v>230.93458914368151</v>
      </c>
      <c r="E207" s="24">
        <v>4833.8891864127909</v>
      </c>
      <c r="F207" s="31">
        <v>5935.1822697547796</v>
      </c>
      <c r="G207" s="18"/>
      <c r="H207" s="31"/>
      <c r="I207" s="18"/>
      <c r="J207" s="18"/>
      <c r="K207" s="18"/>
      <c r="L207" s="18"/>
      <c r="M207" s="15"/>
      <c r="N207" s="15"/>
      <c r="O207" s="15"/>
      <c r="P207" s="15"/>
    </row>
    <row r="208" spans="1:16" ht="12.75" customHeight="1" x14ac:dyDescent="0.2">
      <c r="A208" s="155" t="s">
        <v>24</v>
      </c>
      <c r="B208" s="24">
        <v>198.34266086483086</v>
      </c>
      <c r="C208" s="24">
        <v>92.383160492338618</v>
      </c>
      <c r="D208" s="24">
        <v>2717.882660013182</v>
      </c>
      <c r="E208" s="24">
        <v>244.26386478777249</v>
      </c>
      <c r="F208" s="31">
        <v>3252.8723461581299</v>
      </c>
      <c r="G208" s="18"/>
      <c r="H208" s="31"/>
      <c r="I208" s="18"/>
      <c r="J208" s="18"/>
      <c r="K208" s="18"/>
      <c r="L208" s="18"/>
      <c r="M208" s="15"/>
      <c r="N208" s="15"/>
      <c r="O208" s="15"/>
      <c r="P208" s="15"/>
    </row>
    <row r="209" spans="1:16" ht="12.75" customHeight="1" x14ac:dyDescent="0.2">
      <c r="A209" s="155" t="s">
        <v>25</v>
      </c>
      <c r="B209" s="129">
        <v>0</v>
      </c>
      <c r="C209" s="24">
        <v>1196.7031001270398</v>
      </c>
      <c r="D209" s="24">
        <v>471.01632673326327</v>
      </c>
      <c r="E209" s="24">
        <v>928.3601509745281</v>
      </c>
      <c r="F209" s="31">
        <v>2596.0795778348302</v>
      </c>
      <c r="G209" s="18"/>
      <c r="H209" s="31"/>
      <c r="I209" s="18"/>
      <c r="J209" s="18"/>
      <c r="K209" s="18"/>
      <c r="L209" s="18"/>
      <c r="M209" s="15"/>
      <c r="N209" s="15"/>
      <c r="O209" s="15"/>
      <c r="P209" s="15"/>
    </row>
    <row r="210" spans="1:16" ht="12.75" customHeight="1" x14ac:dyDescent="0.2">
      <c r="A210" s="155" t="s">
        <v>26</v>
      </c>
      <c r="B210" s="129">
        <v>0</v>
      </c>
      <c r="C210" s="24">
        <v>338.366312643627</v>
      </c>
      <c r="D210" s="24">
        <v>84.20565739815207</v>
      </c>
      <c r="E210" s="24">
        <v>654.98736272660983</v>
      </c>
      <c r="F210" s="31">
        <v>1077.55933276839</v>
      </c>
      <c r="G210" s="18"/>
      <c r="H210" s="31"/>
      <c r="I210" s="18"/>
      <c r="J210" s="18"/>
      <c r="K210" s="18"/>
      <c r="L210" s="18"/>
      <c r="M210" s="15"/>
      <c r="N210" s="15"/>
      <c r="O210" s="15"/>
      <c r="P210" s="15"/>
    </row>
    <row r="211" spans="1:16" ht="12.75" customHeight="1" x14ac:dyDescent="0.2">
      <c r="A211" s="155" t="s">
        <v>128</v>
      </c>
      <c r="B211" s="130">
        <v>5.5644401385441382</v>
      </c>
      <c r="C211" s="24">
        <v>665.70389829998942</v>
      </c>
      <c r="D211" s="24">
        <v>124.57627638359806</v>
      </c>
      <c r="E211" s="24">
        <v>550.80141785158276</v>
      </c>
      <c r="F211" s="31">
        <v>1346.6460326737099</v>
      </c>
      <c r="G211" s="18"/>
      <c r="H211" s="31"/>
      <c r="I211" s="18"/>
      <c r="J211" s="18"/>
      <c r="K211" s="18"/>
      <c r="L211" s="18"/>
      <c r="M211" s="15"/>
      <c r="N211" s="15"/>
      <c r="O211" s="15"/>
      <c r="P211" s="15"/>
    </row>
    <row r="212" spans="1:16" ht="12.75" customHeight="1" x14ac:dyDescent="0.2">
      <c r="A212" s="155" t="s">
        <v>28</v>
      </c>
      <c r="B212" s="129">
        <v>0</v>
      </c>
      <c r="C212" s="24">
        <v>7.9873911521259453</v>
      </c>
      <c r="D212" s="24">
        <v>17.967096762689266</v>
      </c>
      <c r="E212" s="24">
        <v>7.9873911521259453</v>
      </c>
      <c r="F212" s="31">
        <v>33.941879066941098</v>
      </c>
      <c r="G212" s="18"/>
      <c r="H212" s="31"/>
      <c r="I212" s="18"/>
      <c r="J212" s="18"/>
      <c r="K212" s="18"/>
      <c r="L212" s="18"/>
      <c r="M212" s="15"/>
      <c r="N212" s="15"/>
      <c r="O212" s="15"/>
      <c r="P212" s="15"/>
    </row>
    <row r="213" spans="1:16" ht="12.75" customHeight="1" x14ac:dyDescent="0.2">
      <c r="A213" s="155" t="s">
        <v>129</v>
      </c>
      <c r="B213" s="129">
        <v>0</v>
      </c>
      <c r="C213" s="129">
        <v>0</v>
      </c>
      <c r="D213" s="129">
        <v>0</v>
      </c>
      <c r="E213" s="40">
        <v>1403.5499999936601</v>
      </c>
      <c r="F213" s="31">
        <v>1403.5499999936601</v>
      </c>
      <c r="G213" s="18"/>
      <c r="H213" s="31"/>
      <c r="I213" s="18"/>
      <c r="J213" s="18"/>
      <c r="K213" s="18"/>
      <c r="L213" s="18"/>
      <c r="M213" s="15"/>
      <c r="N213" s="15"/>
      <c r="O213" s="15"/>
      <c r="P213" s="15"/>
    </row>
    <row r="214" spans="1:16" ht="12.75" customHeight="1" x14ac:dyDescent="0.2">
      <c r="A214" s="155" t="s">
        <v>130</v>
      </c>
      <c r="B214" s="24">
        <v>14.927742103761375</v>
      </c>
      <c r="C214" s="24">
        <v>18.95721667484084</v>
      </c>
      <c r="D214" s="24">
        <v>22.506408625015585</v>
      </c>
      <c r="E214" s="24">
        <v>307.92196274806457</v>
      </c>
      <c r="F214" s="31">
        <v>364.31333015168298</v>
      </c>
      <c r="G214" s="18"/>
      <c r="H214" s="31"/>
      <c r="I214" s="18"/>
      <c r="J214" s="18"/>
      <c r="K214" s="18"/>
      <c r="L214" s="18"/>
      <c r="M214" s="15"/>
      <c r="N214" s="15"/>
      <c r="O214" s="15"/>
      <c r="P214" s="15"/>
    </row>
    <row r="215" spans="1:16" ht="12.75" customHeight="1" x14ac:dyDescent="0.2">
      <c r="A215" s="155" t="s">
        <v>154</v>
      </c>
      <c r="B215" s="24">
        <v>6.9567067240607443</v>
      </c>
      <c r="C215" s="24">
        <v>2.547142660210854</v>
      </c>
      <c r="D215" s="24">
        <v>543.7660739182478</v>
      </c>
      <c r="E215" s="24">
        <v>452.66316353639104</v>
      </c>
      <c r="F215" s="31">
        <v>1005.93308683891</v>
      </c>
      <c r="G215" s="18"/>
      <c r="H215" s="31"/>
      <c r="I215" s="18"/>
      <c r="J215" s="18"/>
      <c r="K215" s="18"/>
      <c r="L215" s="18"/>
      <c r="M215" s="15"/>
      <c r="N215" s="15"/>
      <c r="O215" s="15"/>
      <c r="P215" s="15"/>
    </row>
    <row r="216" spans="1:16" ht="12.75" customHeight="1" x14ac:dyDescent="0.2">
      <c r="A216" s="155" t="s">
        <v>155</v>
      </c>
      <c r="B216" s="24">
        <v>2.254362155980381</v>
      </c>
      <c r="C216" s="24">
        <v>4.0311233484851297</v>
      </c>
      <c r="D216" s="24">
        <v>306.7216476021469</v>
      </c>
      <c r="E216" s="24">
        <v>405.08847469495578</v>
      </c>
      <c r="F216" s="31">
        <v>718.09560780156801</v>
      </c>
      <c r="G216" s="18"/>
      <c r="H216" s="31"/>
      <c r="I216" s="18"/>
      <c r="J216" s="18"/>
      <c r="K216" s="18"/>
      <c r="L216" s="18"/>
      <c r="M216" s="15"/>
      <c r="N216" s="15"/>
      <c r="O216" s="15"/>
      <c r="P216" s="15"/>
    </row>
    <row r="217" spans="1:16" ht="12.75" customHeight="1" x14ac:dyDescent="0.2">
      <c r="A217" s="183" t="s">
        <v>30</v>
      </c>
      <c r="B217" s="24">
        <v>35.271840715988645</v>
      </c>
      <c r="C217" s="24">
        <v>390.65062128645411</v>
      </c>
      <c r="D217" s="24">
        <v>607.05586927219395</v>
      </c>
      <c r="E217" s="24">
        <v>679.75239055521581</v>
      </c>
      <c r="F217" s="31">
        <v>1712.7307218298499</v>
      </c>
      <c r="G217" s="18"/>
      <c r="H217" s="31"/>
      <c r="I217" s="18"/>
      <c r="J217" s="18"/>
      <c r="K217" s="18"/>
      <c r="L217" s="18"/>
      <c r="M217" s="15"/>
      <c r="N217" s="15"/>
      <c r="O217" s="15"/>
      <c r="P217" s="15"/>
    </row>
    <row r="218" spans="1:16" ht="12.75" customHeight="1" thickBot="1" x14ac:dyDescent="0.25">
      <c r="A218" s="80" t="s">
        <v>31</v>
      </c>
      <c r="B218" s="71">
        <v>279.69922047581701</v>
      </c>
      <c r="C218" s="71">
        <v>6118.9209004889362</v>
      </c>
      <c r="D218" s="71">
        <v>5928.7741966227422</v>
      </c>
      <c r="E218" s="71">
        <v>21510.510813412497</v>
      </c>
      <c r="F218" s="71">
        <v>33837.905182000002</v>
      </c>
      <c r="G218" s="18"/>
      <c r="H218"/>
      <c r="I218" s="65"/>
      <c r="J218" s="65"/>
      <c r="K218" s="65"/>
      <c r="L218" s="15"/>
      <c r="M218" s="15"/>
    </row>
    <row r="219" spans="1:16" ht="12.75" customHeight="1" thickTop="1" x14ac:dyDescent="0.2">
      <c r="A219" s="78"/>
      <c r="B219" s="79"/>
      <c r="C219" s="79"/>
      <c r="D219" s="79"/>
      <c r="E219" s="79"/>
      <c r="F219" s="79"/>
      <c r="G219" s="18"/>
      <c r="H219" s="65"/>
      <c r="I219" s="65"/>
      <c r="J219" s="65"/>
      <c r="K219" s="65"/>
      <c r="L219" s="15"/>
      <c r="M219" s="15"/>
    </row>
    <row r="220" spans="1:16" ht="12.75" customHeight="1" x14ac:dyDescent="0.2">
      <c r="A220" s="78"/>
      <c r="B220" s="79"/>
      <c r="C220" s="79"/>
      <c r="D220" s="79"/>
      <c r="E220" s="79"/>
      <c r="F220" s="79"/>
      <c r="G220" s="65"/>
      <c r="H220" s="65"/>
      <c r="I220" s="65"/>
      <c r="J220" s="65"/>
      <c r="K220" s="65"/>
      <c r="L220" s="15"/>
    </row>
    <row r="221" spans="1:16" ht="12.75" customHeight="1" x14ac:dyDescent="0.2">
      <c r="A221" s="78"/>
      <c r="B221" s="79"/>
      <c r="C221" s="79"/>
      <c r="D221" s="79"/>
      <c r="E221" s="79"/>
      <c r="F221" s="79"/>
      <c r="G221" s="65"/>
      <c r="H221" s="65"/>
      <c r="I221" s="65"/>
      <c r="J221" s="65"/>
      <c r="K221" s="65"/>
      <c r="L221" s="15"/>
    </row>
    <row r="222" spans="1:16" ht="12.75" customHeight="1" x14ac:dyDescent="0.2">
      <c r="A222" s="78"/>
      <c r="B222" s="79"/>
      <c r="C222" s="79"/>
      <c r="D222" s="79"/>
      <c r="E222" s="79"/>
      <c r="F222" s="79"/>
      <c r="G222" s="65"/>
      <c r="H222" s="65"/>
      <c r="I222" s="65"/>
      <c r="J222" s="65"/>
      <c r="K222" s="65"/>
      <c r="L222" s="15"/>
    </row>
    <row r="223" spans="1:16" ht="12.75" customHeight="1" x14ac:dyDescent="0.2">
      <c r="A223" s="17" t="s">
        <v>197</v>
      </c>
      <c r="B223" s="18"/>
      <c r="C223" s="18"/>
      <c r="D223" s="18"/>
      <c r="E223" s="18"/>
      <c r="F223" s="18"/>
      <c r="G223" s="65"/>
      <c r="H223" s="65"/>
      <c r="I223" s="65"/>
      <c r="J223" s="65"/>
      <c r="K223" s="65"/>
      <c r="L223" s="15"/>
    </row>
    <row r="224" spans="1:16" ht="13.5" thickBot="1" x14ac:dyDescent="0.25">
      <c r="A224" s="19" t="s">
        <v>198</v>
      </c>
      <c r="B224" s="18"/>
      <c r="C224" s="18"/>
      <c r="D224" s="18"/>
      <c r="E224" s="18"/>
      <c r="G224" s="18"/>
    </row>
    <row r="225" spans="1:16" ht="13.5" thickTop="1" x14ac:dyDescent="0.2">
      <c r="A225" s="27"/>
      <c r="B225" s="240" t="s">
        <v>51</v>
      </c>
      <c r="C225" s="240"/>
      <c r="D225" s="240"/>
      <c r="E225" s="240"/>
      <c r="F225" s="240"/>
      <c r="G225" s="18"/>
      <c r="H225" s="43"/>
      <c r="I225" s="43"/>
      <c r="J225" s="43"/>
      <c r="K225" s="43"/>
    </row>
    <row r="226" spans="1:16" ht="34.5" thickBot="1" x14ac:dyDescent="0.25">
      <c r="A226" s="182"/>
      <c r="B226" s="134" t="s">
        <v>52</v>
      </c>
      <c r="C226" s="134" t="s">
        <v>85</v>
      </c>
      <c r="D226" s="134" t="s">
        <v>53</v>
      </c>
      <c r="E226" s="134" t="s">
        <v>54</v>
      </c>
      <c r="F226" s="185" t="s">
        <v>20</v>
      </c>
      <c r="G226" s="18"/>
      <c r="H226" s="43"/>
      <c r="I226" s="43"/>
      <c r="J226" s="43"/>
      <c r="K226" s="43"/>
    </row>
    <row r="227" spans="1:16" ht="12.75" x14ac:dyDescent="0.2">
      <c r="A227" s="155" t="s">
        <v>21</v>
      </c>
      <c r="B227" s="24">
        <v>0.70750883622531957</v>
      </c>
      <c r="C227" s="24">
        <v>4015.3941346010652</v>
      </c>
      <c r="D227" s="24">
        <v>959.08659293618962</v>
      </c>
      <c r="E227" s="24">
        <v>5231.1663504866747</v>
      </c>
      <c r="F227" s="31">
        <v>10206.3545868602</v>
      </c>
      <c r="G227" s="1"/>
      <c r="H227" s="31"/>
      <c r="I227" s="18"/>
      <c r="J227" s="18"/>
      <c r="K227" s="18"/>
      <c r="L227" s="18"/>
      <c r="M227" s="15"/>
      <c r="N227" s="15"/>
      <c r="O227" s="15"/>
      <c r="P227" s="15"/>
    </row>
    <row r="228" spans="1:16" ht="12.75" customHeight="1" x14ac:dyDescent="0.2">
      <c r="A228" s="155" t="s">
        <v>22</v>
      </c>
      <c r="B228" s="24">
        <v>2.7051527132887907</v>
      </c>
      <c r="C228" s="24">
        <v>524.43571835728608</v>
      </c>
      <c r="D228" s="24">
        <v>327.79404041510128</v>
      </c>
      <c r="E228" s="24">
        <v>4534.0888093902731</v>
      </c>
      <c r="F228" s="31">
        <v>5389.0237208759399</v>
      </c>
      <c r="G228" s="1"/>
      <c r="H228" s="31"/>
      <c r="I228" s="18"/>
      <c r="J228" s="18"/>
      <c r="K228" s="18"/>
      <c r="L228" s="18"/>
      <c r="M228" s="15"/>
      <c r="N228" s="15"/>
      <c r="O228" s="15"/>
      <c r="P228" s="15"/>
    </row>
    <row r="229" spans="1:16" ht="12.75" customHeight="1" x14ac:dyDescent="0.2">
      <c r="A229" s="155" t="s">
        <v>23</v>
      </c>
      <c r="B229" s="129">
        <v>0</v>
      </c>
      <c r="C229" s="24">
        <v>830.96740925166546</v>
      </c>
      <c r="D229" s="24">
        <v>571.4177893032255</v>
      </c>
      <c r="E229" s="24">
        <v>5272.6148014451082</v>
      </c>
      <c r="F229" s="31">
        <v>6675</v>
      </c>
      <c r="G229" s="1"/>
      <c r="H229" s="31"/>
      <c r="I229" s="18"/>
      <c r="J229" s="18"/>
      <c r="K229" s="18"/>
      <c r="L229" s="18"/>
      <c r="M229" s="15"/>
      <c r="N229" s="15"/>
      <c r="O229" s="15"/>
      <c r="P229" s="15"/>
    </row>
    <row r="230" spans="1:16" ht="12.75" customHeight="1" x14ac:dyDescent="0.2">
      <c r="A230" s="155" t="s">
        <v>24</v>
      </c>
      <c r="B230" s="24">
        <v>16.405852420940203</v>
      </c>
      <c r="C230" s="24">
        <v>89.762494419604238</v>
      </c>
      <c r="D230" s="24">
        <v>2891.0955783083755</v>
      </c>
      <c r="E230" s="24">
        <v>434.85150113226138</v>
      </c>
      <c r="F230" s="31">
        <v>3432.1154262811701</v>
      </c>
      <c r="G230" s="1"/>
      <c r="H230" s="31"/>
      <c r="I230" s="18"/>
      <c r="J230" s="18"/>
      <c r="K230" s="18"/>
      <c r="L230" s="18"/>
      <c r="M230" s="15"/>
      <c r="N230" s="15"/>
      <c r="O230" s="15"/>
      <c r="P230" s="15"/>
    </row>
    <row r="231" spans="1:16" ht="12.75" customHeight="1" x14ac:dyDescent="0.2">
      <c r="A231" s="155" t="s">
        <v>25</v>
      </c>
      <c r="B231" s="129">
        <v>0</v>
      </c>
      <c r="C231" s="24">
        <v>1463.983547135309</v>
      </c>
      <c r="D231" s="24">
        <v>690.32239925414524</v>
      </c>
      <c r="E231" s="24">
        <v>1688.1333587206759</v>
      </c>
      <c r="F231" s="31">
        <v>3842.4393051101301</v>
      </c>
      <c r="G231" s="1"/>
      <c r="H231" s="31"/>
      <c r="I231" s="18"/>
      <c r="J231" s="18"/>
      <c r="K231" s="18"/>
      <c r="L231" s="18"/>
      <c r="M231" s="15"/>
      <c r="N231" s="15"/>
      <c r="O231" s="15"/>
      <c r="P231" s="15"/>
    </row>
    <row r="232" spans="1:16" ht="12.75" customHeight="1" x14ac:dyDescent="0.2">
      <c r="A232" s="155" t="s">
        <v>26</v>
      </c>
      <c r="B232" s="129">
        <v>0</v>
      </c>
      <c r="C232" s="24">
        <v>59.497789770075642</v>
      </c>
      <c r="D232" s="24">
        <v>306.1600553066657</v>
      </c>
      <c r="E232" s="24">
        <v>12.861099679138357</v>
      </c>
      <c r="F232" s="31">
        <v>378.51894475587898</v>
      </c>
      <c r="G232" s="1"/>
      <c r="H232" s="31"/>
      <c r="I232" s="18"/>
      <c r="J232" s="18"/>
      <c r="K232" s="18"/>
      <c r="L232" s="18"/>
      <c r="M232" s="15"/>
      <c r="N232" s="15"/>
      <c r="O232" s="15"/>
      <c r="P232" s="15"/>
    </row>
    <row r="233" spans="1:16" ht="12.75" customHeight="1" x14ac:dyDescent="0.2">
      <c r="A233" s="155" t="s">
        <v>128</v>
      </c>
      <c r="B233" s="130">
        <v>0</v>
      </c>
      <c r="C233" s="24">
        <v>508.6822653269586</v>
      </c>
      <c r="D233" s="24">
        <v>98.195485722503435</v>
      </c>
      <c r="E233" s="24">
        <v>494.18696248594603</v>
      </c>
      <c r="F233" s="31">
        <v>1101.06471353541</v>
      </c>
      <c r="G233" s="1"/>
      <c r="H233" s="31"/>
      <c r="I233" s="18"/>
      <c r="J233" s="18"/>
      <c r="K233" s="18"/>
      <c r="L233" s="18"/>
      <c r="M233" s="15"/>
      <c r="N233" s="15"/>
      <c r="O233" s="15"/>
      <c r="P233" s="15"/>
    </row>
    <row r="234" spans="1:16" ht="12.75" customHeight="1" x14ac:dyDescent="0.2">
      <c r="A234" s="155" t="s">
        <v>28</v>
      </c>
      <c r="B234" s="129">
        <v>1.7120453027981823</v>
      </c>
      <c r="C234" s="24">
        <v>0.63779906005983877</v>
      </c>
      <c r="D234" s="24">
        <v>91.623822868370155</v>
      </c>
      <c r="E234" s="24">
        <v>3.7556506067400135</v>
      </c>
      <c r="F234" s="31">
        <v>97.729317837968196</v>
      </c>
      <c r="G234" s="1"/>
      <c r="H234" s="31"/>
      <c r="I234" s="18"/>
      <c r="J234" s="18"/>
      <c r="K234" s="18"/>
      <c r="L234" s="18"/>
      <c r="M234" s="15"/>
      <c r="N234" s="15"/>
      <c r="O234" s="15"/>
      <c r="P234" s="15"/>
    </row>
    <row r="235" spans="1:16" ht="12.75" x14ac:dyDescent="0.2">
      <c r="A235" s="155" t="s">
        <v>129</v>
      </c>
      <c r="B235" s="129">
        <v>0</v>
      </c>
      <c r="C235" s="129">
        <v>46.491070112095279</v>
      </c>
      <c r="D235" s="129">
        <v>0</v>
      </c>
      <c r="E235" s="40">
        <v>1144.9363128175255</v>
      </c>
      <c r="F235" s="31">
        <v>1191.4273829296201</v>
      </c>
      <c r="G235" s="18"/>
      <c r="H235" s="31"/>
      <c r="I235" s="18"/>
      <c r="J235" s="18"/>
      <c r="K235" s="18"/>
      <c r="L235" s="18"/>
      <c r="M235" s="15"/>
      <c r="N235" s="15"/>
      <c r="O235" s="15"/>
      <c r="P235" s="15"/>
    </row>
    <row r="236" spans="1:16" ht="12.75" x14ac:dyDescent="0.2">
      <c r="A236" s="155" t="s">
        <v>130</v>
      </c>
      <c r="B236" s="24">
        <v>68.149881330838397</v>
      </c>
      <c r="C236" s="24">
        <v>6.5357333558367605</v>
      </c>
      <c r="D236" s="24">
        <v>214.22544530924327</v>
      </c>
      <c r="E236" s="24">
        <v>117.74951388429442</v>
      </c>
      <c r="F236" s="31">
        <v>406.66057388021397</v>
      </c>
      <c r="G236" s="18"/>
      <c r="H236" s="31"/>
      <c r="I236" s="18"/>
      <c r="J236" s="18"/>
      <c r="K236" s="18"/>
      <c r="L236" s="18"/>
      <c r="M236" s="15"/>
      <c r="N236" s="15"/>
      <c r="O236" s="15"/>
      <c r="P236" s="15"/>
    </row>
    <row r="237" spans="1:16" ht="12.75" x14ac:dyDescent="0.2">
      <c r="A237" s="155" t="s">
        <v>154</v>
      </c>
      <c r="B237" s="24">
        <v>2.5864706620005982</v>
      </c>
      <c r="C237" s="24">
        <v>2.6557349914031705</v>
      </c>
      <c r="D237" s="24">
        <v>956.6722702776816</v>
      </c>
      <c r="E237" s="24">
        <v>76.2022735942449</v>
      </c>
      <c r="F237" s="31">
        <v>1038.1167495253301</v>
      </c>
      <c r="G237" s="18"/>
      <c r="H237" s="31"/>
      <c r="I237" s="18"/>
      <c r="J237" s="18"/>
      <c r="K237" s="18"/>
      <c r="L237" s="18"/>
      <c r="M237" s="15"/>
      <c r="N237" s="15"/>
      <c r="O237" s="15"/>
      <c r="P237" s="15"/>
    </row>
    <row r="238" spans="1:16" ht="12.75" x14ac:dyDescent="0.2">
      <c r="A238" s="155" t="s">
        <v>155</v>
      </c>
      <c r="B238" s="24">
        <v>0.71480408666581641</v>
      </c>
      <c r="C238" s="24">
        <v>5.4827669910347874</v>
      </c>
      <c r="D238" s="24">
        <v>634.19249857739658</v>
      </c>
      <c r="E238" s="24">
        <v>18.42039573527984</v>
      </c>
      <c r="F238" s="31">
        <v>658.81046539037698</v>
      </c>
      <c r="G238" s="18"/>
      <c r="H238" s="31"/>
      <c r="I238" s="18"/>
      <c r="J238" s="18"/>
      <c r="K238" s="18"/>
      <c r="L238" s="18"/>
      <c r="M238" s="15"/>
      <c r="N238" s="15"/>
      <c r="O238" s="15"/>
      <c r="P238" s="15"/>
    </row>
    <row r="239" spans="1:16" ht="12.75" x14ac:dyDescent="0.2">
      <c r="A239" s="183" t="s">
        <v>30</v>
      </c>
      <c r="B239" s="24">
        <v>31.538677044599805</v>
      </c>
      <c r="C239" s="24">
        <v>353.40263818373421</v>
      </c>
      <c r="D239" s="24">
        <v>841.18097333931257</v>
      </c>
      <c r="E239" s="24">
        <v>561.04178207621658</v>
      </c>
      <c r="F239" s="31">
        <v>1787.16407064387</v>
      </c>
      <c r="G239" s="18"/>
      <c r="H239" s="31"/>
      <c r="I239" s="18"/>
      <c r="J239" s="18"/>
      <c r="K239" s="18"/>
      <c r="L239" s="18"/>
      <c r="M239" s="15"/>
      <c r="N239" s="15"/>
      <c r="O239" s="15"/>
      <c r="P239" s="15"/>
    </row>
    <row r="240" spans="1:16" ht="13.5" thickBot="1" x14ac:dyDescent="0.25">
      <c r="A240" s="80" t="s">
        <v>31</v>
      </c>
      <c r="B240" s="71">
        <v>124.52039239735711</v>
      </c>
      <c r="C240" s="71">
        <v>7907.9291015561266</v>
      </c>
      <c r="D240" s="71">
        <v>8581.9669516182112</v>
      </c>
      <c r="E240" s="71">
        <v>19590.008812054381</v>
      </c>
      <c r="F240" s="71">
        <v>36204.794611999998</v>
      </c>
      <c r="G240" s="18"/>
      <c r="H240"/>
      <c r="I240" s="49"/>
      <c r="J240" s="49"/>
      <c r="K240" s="49"/>
      <c r="L240" s="11"/>
      <c r="M240" s="15"/>
    </row>
    <row r="241" spans="1:13" ht="13.5" thickTop="1" x14ac:dyDescent="0.2">
      <c r="A241" s="78"/>
      <c r="B241" s="79"/>
      <c r="C241" s="79"/>
      <c r="D241" s="79"/>
      <c r="E241" s="79"/>
      <c r="F241" s="79"/>
      <c r="G241" s="18"/>
      <c r="H241" s="49"/>
      <c r="I241" s="49"/>
      <c r="J241" s="49"/>
      <c r="K241" s="49"/>
      <c r="L241" s="11"/>
    </row>
    <row r="242" spans="1:13" ht="12.75" x14ac:dyDescent="0.2">
      <c r="A242" s="78"/>
      <c r="B242" s="79"/>
      <c r="C242" s="79"/>
      <c r="D242" s="79"/>
      <c r="E242" s="79"/>
      <c r="F242" s="79"/>
      <c r="G242" s="18"/>
      <c r="H242" s="49"/>
      <c r="I242" s="49"/>
      <c r="J242" s="49"/>
      <c r="K242" s="49"/>
      <c r="L242" s="11"/>
    </row>
    <row r="243" spans="1:13" ht="12.75" customHeight="1" x14ac:dyDescent="0.2">
      <c r="A243" s="78"/>
      <c r="B243" s="79"/>
      <c r="C243" s="79"/>
      <c r="D243" s="79"/>
      <c r="E243" s="79"/>
      <c r="F243" s="79"/>
      <c r="G243" s="49"/>
      <c r="H243" s="49"/>
      <c r="I243" s="49"/>
      <c r="J243" s="49"/>
      <c r="K243" s="49"/>
      <c r="L243" s="49"/>
      <c r="M243" s="15"/>
    </row>
    <row r="244" spans="1:13" ht="12.75" customHeight="1" x14ac:dyDescent="0.2">
      <c r="A244" s="29"/>
      <c r="B244" s="18"/>
      <c r="C244" s="18"/>
      <c r="D244" s="18"/>
      <c r="E244" s="18"/>
      <c r="F244" s="18"/>
      <c r="G244" s="49"/>
      <c r="H244" s="49"/>
      <c r="I244" s="49"/>
      <c r="J244" s="49"/>
      <c r="K244" s="49"/>
      <c r="L244" s="49"/>
      <c r="M244" s="15"/>
    </row>
    <row r="245" spans="1:13" ht="12.75" customHeight="1" x14ac:dyDescent="0.2">
      <c r="A245" s="17" t="s">
        <v>201</v>
      </c>
      <c r="B245" s="18"/>
      <c r="C245" s="18"/>
      <c r="D245" s="18"/>
      <c r="E245" s="18"/>
      <c r="F245" s="18"/>
      <c r="G245" s="49"/>
      <c r="H245" s="49"/>
      <c r="I245" s="49"/>
      <c r="J245" s="49"/>
      <c r="K245" s="49"/>
      <c r="L245" s="49"/>
      <c r="M245" s="15"/>
    </row>
    <row r="246" spans="1:13" ht="12.75" customHeight="1" thickBot="1" x14ac:dyDescent="0.25">
      <c r="A246" s="19" t="s">
        <v>202</v>
      </c>
      <c r="B246" s="18"/>
      <c r="C246" s="18"/>
      <c r="D246" s="18"/>
      <c r="E246" s="18"/>
      <c r="F246" s="18"/>
      <c r="G246" s="49"/>
      <c r="H246" s="49"/>
      <c r="I246" s="49"/>
      <c r="J246" s="49"/>
      <c r="K246" s="49"/>
      <c r="L246" s="49"/>
      <c r="M246" s="15"/>
    </row>
    <row r="247" spans="1:13" ht="12.75" customHeight="1" thickTop="1" thickBot="1" x14ac:dyDescent="0.25">
      <c r="A247" s="42" t="s">
        <v>19</v>
      </c>
      <c r="B247" s="137">
        <v>2007</v>
      </c>
      <c r="C247" s="137">
        <v>2008</v>
      </c>
      <c r="D247" s="137">
        <v>2009</v>
      </c>
      <c r="E247" s="137">
        <v>2010</v>
      </c>
      <c r="F247" s="137">
        <v>2011</v>
      </c>
      <c r="G247" s="137">
        <v>2012</v>
      </c>
      <c r="H247" s="49"/>
      <c r="I247" s="49"/>
      <c r="J247" s="49"/>
      <c r="K247" s="49"/>
      <c r="L247" s="49"/>
      <c r="M247" s="15"/>
    </row>
    <row r="248" spans="1:13" ht="12.75" customHeight="1" x14ac:dyDescent="0.2">
      <c r="A248" s="183" t="s">
        <v>21</v>
      </c>
      <c r="B248" s="40">
        <v>13430.1785711678</v>
      </c>
      <c r="C248" s="40">
        <v>11667.166210335599</v>
      </c>
      <c r="D248" s="24">
        <v>9959.9035160296098</v>
      </c>
      <c r="E248" s="24">
        <v>9744.2656983022607</v>
      </c>
      <c r="F248" s="24">
        <v>10206.3545868602</v>
      </c>
      <c r="G248" s="24">
        <v>11760.1100372568</v>
      </c>
      <c r="H248" s="49"/>
      <c r="I248" s="49"/>
      <c r="J248" s="49"/>
      <c r="K248" s="49"/>
      <c r="L248" s="49"/>
      <c r="M248" s="15"/>
    </row>
    <row r="249" spans="1:13" ht="12.75" customHeight="1" x14ac:dyDescent="0.2">
      <c r="A249" s="183" t="s">
        <v>22</v>
      </c>
      <c r="B249" s="40">
        <v>9449.5981991184708</v>
      </c>
      <c r="C249" s="40">
        <v>11074.045683738101</v>
      </c>
      <c r="D249" s="24">
        <v>7409.1038216095503</v>
      </c>
      <c r="E249" s="24">
        <v>6548.1706802937097</v>
      </c>
      <c r="F249" s="24">
        <v>5389.0237208759399</v>
      </c>
      <c r="G249" s="24">
        <v>2630.8909088707001</v>
      </c>
      <c r="H249" s="49"/>
      <c r="I249" s="49"/>
      <c r="J249" s="49"/>
      <c r="K249" s="49"/>
      <c r="L249" s="49"/>
      <c r="M249" s="15"/>
    </row>
    <row r="250" spans="1:13" ht="12.75" customHeight="1" x14ac:dyDescent="0.2">
      <c r="A250" s="44" t="s">
        <v>32</v>
      </c>
      <c r="B250" s="45">
        <v>22879.7767702862</v>
      </c>
      <c r="C250" s="45">
        <v>22741.211894073698</v>
      </c>
      <c r="D250" s="45">
        <v>17369.007337639199</v>
      </c>
      <c r="E250" s="45">
        <v>16292.436378595999</v>
      </c>
      <c r="F250" s="45">
        <v>15595.3783077362</v>
      </c>
      <c r="G250" s="45">
        <v>14391.0009461275</v>
      </c>
      <c r="H250" s="49"/>
      <c r="I250" s="49"/>
      <c r="J250" s="49"/>
      <c r="K250" s="49"/>
      <c r="L250" s="49"/>
      <c r="M250" s="15"/>
    </row>
    <row r="251" spans="1:13" ht="12.75" customHeight="1" x14ac:dyDescent="0.2">
      <c r="A251" s="241" t="s">
        <v>94</v>
      </c>
      <c r="B251" s="47"/>
      <c r="E251" s="18"/>
      <c r="F251" s="24"/>
      <c r="G251" s="18"/>
      <c r="H251" s="49"/>
      <c r="I251" s="49"/>
      <c r="J251" s="49"/>
      <c r="K251" s="49"/>
      <c r="L251" s="49"/>
      <c r="M251" s="15"/>
    </row>
    <row r="252" spans="1:13" ht="12.75" customHeight="1" x14ac:dyDescent="0.2">
      <c r="A252" s="241"/>
      <c r="B252" s="40">
        <v>3815.93027090746</v>
      </c>
      <c r="C252" s="40">
        <v>3959.3597159034198</v>
      </c>
      <c r="D252" s="40">
        <v>5172.8687743403598</v>
      </c>
      <c r="E252" s="40">
        <v>5201.7277964222503</v>
      </c>
      <c r="F252" s="40">
        <v>5128.5792556029101</v>
      </c>
      <c r="G252" s="40">
        <v>4976.9010407986098</v>
      </c>
      <c r="H252" s="192"/>
      <c r="I252" s="192"/>
      <c r="J252" s="49"/>
      <c r="K252" s="49"/>
      <c r="L252" s="49"/>
      <c r="M252" s="15"/>
    </row>
    <row r="253" spans="1:13" ht="12.75" customHeight="1" x14ac:dyDescent="0.2">
      <c r="A253" s="183" t="s">
        <v>147</v>
      </c>
      <c r="B253" s="24">
        <v>105.453275074042</v>
      </c>
      <c r="C253" s="24">
        <v>846.64019047442696</v>
      </c>
      <c r="D253" s="24">
        <v>1209.4851210116665</v>
      </c>
      <c r="E253" s="24">
        <v>358.512218945722</v>
      </c>
      <c r="F253" s="24">
        <v>1100.512121</v>
      </c>
      <c r="G253" s="24">
        <v>1346.6460326737099</v>
      </c>
      <c r="H253" s="49"/>
      <c r="I253" s="49"/>
      <c r="J253" s="49"/>
      <c r="K253" s="49"/>
      <c r="L253" s="49"/>
      <c r="M253" s="15"/>
    </row>
    <row r="254" spans="1:13" ht="12.75" customHeight="1" thickBot="1" x14ac:dyDescent="0.25">
      <c r="A254" s="80" t="s">
        <v>86</v>
      </c>
      <c r="B254" s="48">
        <f t="shared" ref="B254:F254" si="0">B250+B252+B253</f>
        <v>26801.160316267702</v>
      </c>
      <c r="C254" s="48">
        <f t="shared" si="0"/>
        <v>27547.211800451543</v>
      </c>
      <c r="D254" s="48">
        <f t="shared" si="0"/>
        <v>23751.361232991225</v>
      </c>
      <c r="E254" s="48">
        <f t="shared" si="0"/>
        <v>21852.676393963971</v>
      </c>
      <c r="F254" s="48">
        <f t="shared" si="0"/>
        <v>21824.46968433911</v>
      </c>
      <c r="G254" s="48">
        <v>20714.548019599901</v>
      </c>
      <c r="H254" s="49"/>
      <c r="I254" s="49"/>
      <c r="J254" s="49"/>
      <c r="K254" s="49"/>
      <c r="L254" s="49"/>
      <c r="M254" s="15"/>
    </row>
    <row r="255" spans="1:13" ht="12.75" customHeight="1" thickTop="1" x14ac:dyDescent="0.2">
      <c r="A255" s="78"/>
      <c r="B255" s="79"/>
      <c r="C255" s="79"/>
      <c r="D255" s="79"/>
      <c r="E255" s="79"/>
      <c r="F255" s="79"/>
      <c r="G255" s="79"/>
      <c r="H255" s="49"/>
      <c r="I255" s="49"/>
      <c r="J255" s="49"/>
      <c r="K255" s="49"/>
      <c r="L255" s="49"/>
      <c r="M255" s="15"/>
    </row>
    <row r="256" spans="1:13" ht="12.75" customHeight="1" x14ac:dyDescent="0.2">
      <c r="A256" s="78"/>
      <c r="B256" s="79"/>
      <c r="C256" s="79"/>
      <c r="D256" s="79"/>
      <c r="E256" s="79"/>
      <c r="F256" s="79"/>
      <c r="G256" s="79"/>
      <c r="H256" s="49"/>
      <c r="I256" s="49"/>
      <c r="J256" s="49"/>
      <c r="K256" s="49"/>
      <c r="L256" s="49"/>
      <c r="M256" s="15"/>
    </row>
    <row r="257" spans="1:13" ht="12.75" customHeight="1" x14ac:dyDescent="0.2">
      <c r="A257" s="29"/>
      <c r="B257" s="18"/>
      <c r="C257" s="18"/>
      <c r="D257" s="18"/>
      <c r="E257" s="18"/>
      <c r="F257" s="18"/>
      <c r="G257" s="49"/>
      <c r="H257" s="49"/>
      <c r="I257" s="49"/>
      <c r="J257" s="49"/>
      <c r="K257" s="49"/>
      <c r="L257" s="49"/>
      <c r="M257" s="15"/>
    </row>
    <row r="258" spans="1:13" ht="12.75" customHeight="1" x14ac:dyDescent="0.2">
      <c r="A258" s="29"/>
      <c r="B258" s="18"/>
      <c r="C258" s="18"/>
      <c r="D258" s="18"/>
      <c r="E258" s="18"/>
      <c r="F258" s="18"/>
      <c r="G258" s="49"/>
      <c r="H258" s="49"/>
      <c r="I258" s="50"/>
      <c r="J258" s="50"/>
      <c r="K258" s="50"/>
      <c r="L258" s="50"/>
      <c r="M258" s="15"/>
    </row>
    <row r="259" spans="1:13" ht="12.75" customHeight="1" x14ac:dyDescent="0.2">
      <c r="A259" s="17" t="s">
        <v>203</v>
      </c>
      <c r="B259" s="18"/>
      <c r="C259" s="18"/>
      <c r="D259" s="18"/>
      <c r="E259" s="18"/>
      <c r="F259" s="18"/>
      <c r="G259" s="49"/>
      <c r="H259" s="49"/>
      <c r="I259" s="49"/>
      <c r="J259" s="49"/>
      <c r="K259" s="49"/>
      <c r="L259" s="49"/>
      <c r="M259" s="15"/>
    </row>
    <row r="260" spans="1:13" ht="12.75" customHeight="1" thickBot="1" x14ac:dyDescent="0.25">
      <c r="A260" s="104" t="s">
        <v>204</v>
      </c>
      <c r="B260" s="122"/>
      <c r="C260" s="122"/>
      <c r="D260" s="122"/>
      <c r="E260" s="122"/>
      <c r="F260" s="122"/>
      <c r="G260" s="123"/>
      <c r="H260" s="49"/>
      <c r="I260" s="49"/>
      <c r="J260" s="49"/>
      <c r="K260" s="49"/>
      <c r="L260" s="49"/>
      <c r="M260" s="15"/>
    </row>
    <row r="261" spans="1:13" ht="60" customHeight="1" thickTop="1" x14ac:dyDescent="0.2">
      <c r="A261" s="181" t="s">
        <v>33</v>
      </c>
      <c r="B261" s="170" t="s">
        <v>166</v>
      </c>
      <c r="C261" s="170" t="s">
        <v>101</v>
      </c>
      <c r="D261" s="170" t="s">
        <v>169</v>
      </c>
      <c r="E261" s="170" t="s">
        <v>103</v>
      </c>
      <c r="F261" s="158" t="s">
        <v>124</v>
      </c>
      <c r="G261" s="140" t="s">
        <v>165</v>
      </c>
      <c r="H261" s="49"/>
      <c r="L261" s="16"/>
      <c r="M261" s="15"/>
    </row>
    <row r="262" spans="1:13" ht="12.75" customHeight="1" thickBot="1" x14ac:dyDescent="0.25">
      <c r="A262" s="62"/>
      <c r="B262" s="134" t="s">
        <v>97</v>
      </c>
      <c r="C262" s="134" t="s">
        <v>107</v>
      </c>
      <c r="D262" s="134" t="s">
        <v>99</v>
      </c>
      <c r="E262" s="134" t="s">
        <v>106</v>
      </c>
      <c r="F262" s="245" t="s">
        <v>156</v>
      </c>
      <c r="G262" s="245"/>
      <c r="H262" s="49"/>
      <c r="L262" s="16"/>
      <c r="M262" s="15"/>
    </row>
    <row r="263" spans="1:13" ht="12.75" customHeight="1" x14ac:dyDescent="0.2">
      <c r="A263" s="155" t="s">
        <v>34</v>
      </c>
      <c r="B263" s="40">
        <v>436.43003499999998</v>
      </c>
      <c r="C263" s="40">
        <v>12.066204000000001</v>
      </c>
      <c r="D263" s="40">
        <v>32.149952999999996</v>
      </c>
      <c r="E263" s="40">
        <v>9.7399690000000003</v>
      </c>
      <c r="F263" s="52">
        <v>490.38616100000002</v>
      </c>
      <c r="G263" s="130" t="s">
        <v>93</v>
      </c>
      <c r="H263" s="49"/>
      <c r="L263" s="16"/>
      <c r="M263" s="15"/>
    </row>
    <row r="264" spans="1:13" ht="12.75" customHeight="1" x14ac:dyDescent="0.2">
      <c r="A264" s="155" t="s">
        <v>35</v>
      </c>
      <c r="B264" s="40">
        <v>1517.82623269633</v>
      </c>
      <c r="C264" s="40">
        <v>3858.4737706423898</v>
      </c>
      <c r="D264" s="129">
        <v>1.9000129965000001E-2</v>
      </c>
      <c r="E264" s="129">
        <v>0.17096609155965201</v>
      </c>
      <c r="F264" s="52">
        <v>5376.4899695602498</v>
      </c>
      <c r="G264" s="40" t="s">
        <v>227</v>
      </c>
      <c r="H264" s="18"/>
      <c r="I264" s="40"/>
      <c r="J264" s="120"/>
      <c r="L264" s="16"/>
      <c r="M264" s="15"/>
    </row>
    <row r="265" spans="1:13" ht="12.75" x14ac:dyDescent="0.2">
      <c r="A265" s="155" t="s">
        <v>36</v>
      </c>
      <c r="B265" s="129">
        <v>0</v>
      </c>
      <c r="C265" s="40">
        <v>13.11400870876</v>
      </c>
      <c r="D265" s="40">
        <v>195.21055684974999</v>
      </c>
      <c r="E265" s="40">
        <v>0.641455382021348</v>
      </c>
      <c r="F265" s="52">
        <v>208.96602094053199</v>
      </c>
      <c r="G265" s="40" t="s">
        <v>228</v>
      </c>
      <c r="I265" s="40"/>
      <c r="J265" s="120"/>
      <c r="M265" s="15"/>
    </row>
    <row r="266" spans="1:13" ht="12.75" x14ac:dyDescent="0.2">
      <c r="A266" s="155" t="s">
        <v>83</v>
      </c>
      <c r="B266" s="40">
        <v>227.00073078568201</v>
      </c>
      <c r="C266" s="40">
        <v>84.584439720713902</v>
      </c>
      <c r="D266" s="40">
        <v>5.5333412878974597</v>
      </c>
      <c r="E266" s="129">
        <v>0.69446691455492304</v>
      </c>
      <c r="F266" s="52">
        <v>317.81297870884799</v>
      </c>
      <c r="G266" s="130" t="s">
        <v>93</v>
      </c>
      <c r="I266" s="130"/>
      <c r="J266" s="120"/>
      <c r="M266" s="15"/>
    </row>
    <row r="267" spans="1:13" ht="24" customHeight="1" x14ac:dyDescent="0.2">
      <c r="A267" s="155" t="s">
        <v>95</v>
      </c>
      <c r="B267" s="40">
        <v>485.01864658752697</v>
      </c>
      <c r="C267" s="40">
        <v>5.9878197333154004</v>
      </c>
      <c r="D267" s="40">
        <v>14.1138986658775</v>
      </c>
      <c r="E267" s="40">
        <v>0.86160691250806298</v>
      </c>
      <c r="F267" s="52">
        <v>505.98197189922797</v>
      </c>
      <c r="G267" s="24" t="s">
        <v>229</v>
      </c>
      <c r="I267" s="24"/>
      <c r="J267" s="120"/>
      <c r="M267" s="15"/>
    </row>
    <row r="268" spans="1:13" ht="12.75" customHeight="1" x14ac:dyDescent="0.2">
      <c r="A268" s="155" t="s">
        <v>37</v>
      </c>
      <c r="B268" s="40">
        <v>1284.8826398496501</v>
      </c>
      <c r="C268" s="40">
        <v>2563.0873232413101</v>
      </c>
      <c r="D268" s="40">
        <v>134.719474459644</v>
      </c>
      <c r="E268" s="40">
        <v>21.951925496885199</v>
      </c>
      <c r="F268" s="52">
        <v>4004.6413630474899</v>
      </c>
      <c r="G268" s="24" t="s">
        <v>230</v>
      </c>
      <c r="I268" s="24"/>
      <c r="J268" s="120"/>
      <c r="M268" s="15"/>
    </row>
    <row r="269" spans="1:13" ht="12.75" customHeight="1" x14ac:dyDescent="0.2">
      <c r="A269" s="155" t="s">
        <v>38</v>
      </c>
      <c r="B269" s="40">
        <v>50.115382975883797</v>
      </c>
      <c r="C269" s="40">
        <v>183.18303803916999</v>
      </c>
      <c r="D269" s="40">
        <v>7.32344611192124</v>
      </c>
      <c r="E269" s="40">
        <v>1.44993424076475</v>
      </c>
      <c r="F269" s="52">
        <v>242.07180136773999</v>
      </c>
      <c r="G269" s="24" t="s">
        <v>231</v>
      </c>
      <c r="I269" s="24"/>
      <c r="J269" s="120"/>
      <c r="M269" s="15"/>
    </row>
    <row r="270" spans="1:13" ht="24" customHeight="1" x14ac:dyDescent="0.2">
      <c r="A270" s="155" t="s">
        <v>39</v>
      </c>
      <c r="B270" s="40">
        <v>291.950253558648</v>
      </c>
      <c r="C270" s="40">
        <v>693.89572105115701</v>
      </c>
      <c r="D270" s="40">
        <v>93.167056523271995</v>
      </c>
      <c r="E270" s="40">
        <v>8.6675964586073402</v>
      </c>
      <c r="F270" s="52">
        <v>1087.6806275916799</v>
      </c>
      <c r="G270" s="130" t="s">
        <v>93</v>
      </c>
      <c r="H270" s="1"/>
      <c r="I270" s="130"/>
      <c r="J270" s="120"/>
      <c r="K270" s="1"/>
      <c r="M270" s="15"/>
    </row>
    <row r="271" spans="1:13" ht="12.75" customHeight="1" x14ac:dyDescent="0.2">
      <c r="A271" s="155" t="s">
        <v>40</v>
      </c>
      <c r="B271" s="40">
        <v>10.1629246833237</v>
      </c>
      <c r="C271" s="40">
        <v>208.842234050401</v>
      </c>
      <c r="D271" s="40">
        <v>5.8020055450847199</v>
      </c>
      <c r="E271" s="40">
        <v>1.08680372681819</v>
      </c>
      <c r="F271" s="52">
        <v>225.89396800562699</v>
      </c>
      <c r="G271" s="24" t="s">
        <v>159</v>
      </c>
      <c r="H271" s="1"/>
      <c r="I271" s="24"/>
      <c r="J271" s="120"/>
      <c r="K271" s="1"/>
      <c r="L271" s="15"/>
      <c r="M271" s="15"/>
    </row>
    <row r="272" spans="1:13" ht="12.75" customHeight="1" x14ac:dyDescent="0.2">
      <c r="A272" s="155" t="s">
        <v>41</v>
      </c>
      <c r="B272" s="40">
        <v>396.114117569651</v>
      </c>
      <c r="C272" s="40">
        <v>854.67902698664295</v>
      </c>
      <c r="D272" s="40">
        <v>3.6528264485567301</v>
      </c>
      <c r="E272" s="40">
        <v>1.01245531983075</v>
      </c>
      <c r="F272" s="52">
        <v>1255.45842632468</v>
      </c>
      <c r="G272" s="24" t="s">
        <v>232</v>
      </c>
      <c r="H272" s="1"/>
      <c r="I272" s="24"/>
      <c r="J272" s="120"/>
      <c r="K272" s="1"/>
      <c r="L272" s="15"/>
      <c r="M272" s="15"/>
    </row>
    <row r="273" spans="1:13" ht="12.75" customHeight="1" x14ac:dyDescent="0.2">
      <c r="A273" s="155" t="s">
        <v>42</v>
      </c>
      <c r="B273" s="40">
        <v>190.280384351891</v>
      </c>
      <c r="C273" s="40">
        <v>1037.47429969576</v>
      </c>
      <c r="D273" s="40">
        <v>14.298031430617</v>
      </c>
      <c r="E273" s="129">
        <v>0</v>
      </c>
      <c r="F273" s="52">
        <v>1242.0527154782701</v>
      </c>
      <c r="G273" s="24" t="s">
        <v>233</v>
      </c>
      <c r="H273" s="1"/>
      <c r="I273" s="24"/>
      <c r="J273" s="120"/>
      <c r="K273" s="1"/>
      <c r="L273" s="15"/>
      <c r="M273" s="15"/>
    </row>
    <row r="274" spans="1:13" ht="12.75" customHeight="1" x14ac:dyDescent="0.2">
      <c r="A274" s="155" t="s">
        <v>43</v>
      </c>
      <c r="B274" s="40">
        <v>3.9822902245039602</v>
      </c>
      <c r="C274" s="40">
        <v>174.14432861203699</v>
      </c>
      <c r="D274" s="40">
        <v>6.6538913408335798</v>
      </c>
      <c r="E274" s="129">
        <v>0</v>
      </c>
      <c r="F274" s="52">
        <v>184.78051017737499</v>
      </c>
      <c r="G274" s="24" t="s">
        <v>234</v>
      </c>
      <c r="H274" s="1"/>
      <c r="I274" s="24"/>
      <c r="J274" s="120"/>
      <c r="K274" s="1"/>
      <c r="L274" s="15"/>
      <c r="M274" s="15"/>
    </row>
    <row r="275" spans="1:13" ht="12.75" customHeight="1" x14ac:dyDescent="0.2">
      <c r="A275" s="155" t="s">
        <v>44</v>
      </c>
      <c r="B275" s="40">
        <v>4067.9388333848701</v>
      </c>
      <c r="C275" s="40">
        <v>1551.16548137022</v>
      </c>
      <c r="D275" s="40">
        <v>2.11868670961959</v>
      </c>
      <c r="E275" s="40">
        <v>5.3004049001651302E-2</v>
      </c>
      <c r="F275" s="52">
        <v>5621.2760055137096</v>
      </c>
      <c r="G275" s="24" t="s">
        <v>157</v>
      </c>
      <c r="H275" s="1"/>
      <c r="I275" s="24"/>
      <c r="J275" s="120"/>
      <c r="K275" s="1"/>
      <c r="L275" s="15"/>
      <c r="M275" s="15"/>
    </row>
    <row r="276" spans="1:13" ht="12.75" customHeight="1" x14ac:dyDescent="0.2">
      <c r="A276" s="155" t="s">
        <v>45</v>
      </c>
      <c r="B276" s="40">
        <v>206.43500474153001</v>
      </c>
      <c r="C276" s="40">
        <v>26.5619912787418</v>
      </c>
      <c r="D276" s="40">
        <v>59.842939201587498</v>
      </c>
      <c r="E276" s="129">
        <v>1.7844165931431299</v>
      </c>
      <c r="F276" s="52">
        <v>294.624351815002</v>
      </c>
      <c r="G276" s="24" t="s">
        <v>177</v>
      </c>
      <c r="H276" s="1"/>
      <c r="I276" s="24"/>
      <c r="J276" s="120"/>
      <c r="K276" s="1"/>
      <c r="L276" s="15"/>
      <c r="M276" s="15"/>
    </row>
    <row r="277" spans="1:13" ht="12.75" customHeight="1" x14ac:dyDescent="0.2">
      <c r="A277" s="155" t="s">
        <v>46</v>
      </c>
      <c r="B277" s="40">
        <v>432.96500269884302</v>
      </c>
      <c r="C277" s="40">
        <v>787.78031816928205</v>
      </c>
      <c r="D277" s="40">
        <v>14.4196766136101</v>
      </c>
      <c r="E277" s="40">
        <v>17.755419598762099</v>
      </c>
      <c r="F277" s="52">
        <v>1252.9204170805001</v>
      </c>
      <c r="G277" s="24" t="s">
        <v>157</v>
      </c>
      <c r="H277" s="1"/>
      <c r="I277" s="24"/>
      <c r="J277" s="120"/>
      <c r="K277" s="1"/>
      <c r="L277" s="15"/>
      <c r="M277" s="15"/>
    </row>
    <row r="278" spans="1:13" ht="12.75" customHeight="1" x14ac:dyDescent="0.2">
      <c r="A278" s="155" t="s">
        <v>47</v>
      </c>
      <c r="B278" s="40">
        <v>3566.2233219999998</v>
      </c>
      <c r="C278" s="40">
        <v>2771.858714</v>
      </c>
      <c r="D278" s="40">
        <v>428.86434600000001</v>
      </c>
      <c r="E278" s="40">
        <v>34.014850000000003</v>
      </c>
      <c r="F278" s="52">
        <v>6800.9612319999997</v>
      </c>
      <c r="G278" s="130" t="s">
        <v>93</v>
      </c>
      <c r="H278" s="1"/>
      <c r="I278" s="1"/>
      <c r="K278" s="1"/>
      <c r="L278" s="15"/>
      <c r="M278" s="15"/>
    </row>
    <row r="279" spans="1:13" ht="12.75" customHeight="1" x14ac:dyDescent="0.2">
      <c r="A279" s="155" t="s">
        <v>48</v>
      </c>
      <c r="B279" s="40">
        <v>453.73487499999999</v>
      </c>
      <c r="C279" s="40">
        <v>1199.4372519999999</v>
      </c>
      <c r="D279" s="40">
        <v>124.912255</v>
      </c>
      <c r="E279" s="40">
        <v>24.802617999999999</v>
      </c>
      <c r="F279" s="52">
        <v>1802.8869999999999</v>
      </c>
      <c r="G279" s="130" t="s">
        <v>93</v>
      </c>
      <c r="H279" s="1"/>
      <c r="I279" s="1"/>
      <c r="K279" s="1"/>
      <c r="L279" s="15"/>
      <c r="M279" s="15"/>
    </row>
    <row r="280" spans="1:13" ht="12.75" customHeight="1" x14ac:dyDescent="0.2">
      <c r="A280" s="155" t="s">
        <v>49</v>
      </c>
      <c r="B280" s="40">
        <v>661.07007263319099</v>
      </c>
      <c r="C280" s="40">
        <v>1794.3080019788399</v>
      </c>
      <c r="D280" s="40">
        <v>205.27022888335</v>
      </c>
      <c r="E280" s="40">
        <v>35.933967808685999</v>
      </c>
      <c r="F280" s="52">
        <v>2696.5822713040702</v>
      </c>
      <c r="G280" s="130" t="s">
        <v>93</v>
      </c>
      <c r="H280" s="1"/>
      <c r="I280" s="1"/>
      <c r="K280" s="1"/>
      <c r="L280" s="15"/>
      <c r="M280" s="15"/>
    </row>
    <row r="281" spans="1:13" ht="12.75" customHeight="1" thickBot="1" x14ac:dyDescent="0.25">
      <c r="A281" s="84" t="s">
        <v>50</v>
      </c>
      <c r="B281" s="48">
        <v>14282.1307487415</v>
      </c>
      <c r="C281" s="48">
        <v>17820.6439732787</v>
      </c>
      <c r="D281" s="48">
        <v>1348.0716142015899</v>
      </c>
      <c r="E281" s="48">
        <v>160.621455593143</v>
      </c>
      <c r="F281" s="48">
        <v>33611.467791814997</v>
      </c>
      <c r="G281" s="132" t="s">
        <v>93</v>
      </c>
      <c r="H281" s="1"/>
      <c r="I281" s="1"/>
      <c r="K281" s="1"/>
      <c r="L281" s="15"/>
      <c r="M281" s="15"/>
    </row>
    <row r="282" spans="1:13" ht="12.75" customHeight="1" thickTop="1" x14ac:dyDescent="0.2">
      <c r="A282" s="150"/>
      <c r="B282" s="79"/>
      <c r="C282" s="79"/>
      <c r="D282" s="79"/>
      <c r="E282" s="79"/>
      <c r="F282" s="79"/>
      <c r="G282" s="151"/>
      <c r="H282" s="1"/>
      <c r="I282" s="1"/>
      <c r="K282" s="1"/>
      <c r="L282" s="15"/>
    </row>
    <row r="283" spans="1:13" ht="12.75" customHeight="1" x14ac:dyDescent="0.2">
      <c r="A283" s="150"/>
      <c r="B283" s="79"/>
      <c r="C283" s="79"/>
      <c r="D283" s="79"/>
      <c r="E283" s="79"/>
      <c r="F283" s="79"/>
      <c r="G283" s="151"/>
      <c r="H283" s="1"/>
      <c r="I283" s="1"/>
      <c r="K283" s="1"/>
      <c r="L283" s="15"/>
    </row>
    <row r="284" spans="1:13" ht="12.75" customHeight="1" x14ac:dyDescent="0.2">
      <c r="A284" s="29"/>
      <c r="B284" s="18"/>
      <c r="C284" s="18"/>
      <c r="D284" s="18"/>
      <c r="E284" s="18"/>
      <c r="F284" s="18"/>
      <c r="G284" s="18"/>
      <c r="H284" s="1"/>
      <c r="I284" s="1"/>
      <c r="K284" s="1"/>
      <c r="L284" s="15"/>
    </row>
    <row r="285" spans="1:13" ht="12.75" customHeight="1" x14ac:dyDescent="0.2">
      <c r="A285" s="155"/>
      <c r="B285" s="18"/>
      <c r="C285" s="18"/>
      <c r="D285" s="18"/>
      <c r="E285" s="18"/>
      <c r="F285" s="18"/>
      <c r="G285" s="18"/>
      <c r="H285" s="1"/>
      <c r="I285" s="1"/>
      <c r="K285" s="1"/>
      <c r="L285" s="15"/>
    </row>
    <row r="286" spans="1:13" ht="12.75" customHeight="1" x14ac:dyDescent="0.2">
      <c r="A286" s="17" t="s">
        <v>205</v>
      </c>
      <c r="B286" s="18"/>
      <c r="C286" s="18"/>
      <c r="D286" s="18"/>
      <c r="E286" s="18"/>
      <c r="F286" s="18"/>
      <c r="G286" s="18"/>
      <c r="H286" s="1"/>
      <c r="I286" s="1"/>
      <c r="K286" s="1"/>
      <c r="L286" s="15"/>
    </row>
    <row r="287" spans="1:13" ht="12.75" customHeight="1" thickBot="1" x14ac:dyDescent="0.25">
      <c r="A287" s="104" t="s">
        <v>206</v>
      </c>
      <c r="B287" s="122"/>
      <c r="C287" s="122"/>
      <c r="D287" s="122"/>
      <c r="E287" s="122"/>
      <c r="F287" s="122"/>
      <c r="G287" s="18"/>
      <c r="H287" s="1"/>
      <c r="I287" s="1"/>
      <c r="K287" s="1"/>
      <c r="L287" s="15"/>
    </row>
    <row r="288" spans="1:13" ht="60" customHeight="1" thickTop="1" x14ac:dyDescent="0.2">
      <c r="A288" s="181" t="s">
        <v>33</v>
      </c>
      <c r="B288" s="141" t="s">
        <v>170</v>
      </c>
      <c r="C288" s="141" t="s">
        <v>101</v>
      </c>
      <c r="D288" s="141" t="s">
        <v>169</v>
      </c>
      <c r="E288" s="141" t="s">
        <v>103</v>
      </c>
      <c r="F288" s="158" t="s">
        <v>124</v>
      </c>
      <c r="G288" s="140" t="s">
        <v>165</v>
      </c>
      <c r="L288" s="15"/>
    </row>
    <row r="289" spans="1:13" ht="12.75" customHeight="1" thickBot="1" x14ac:dyDescent="0.25">
      <c r="A289" s="62"/>
      <c r="B289" s="134" t="s">
        <v>97</v>
      </c>
      <c r="C289" s="134" t="s">
        <v>107</v>
      </c>
      <c r="D289" s="134" t="s">
        <v>99</v>
      </c>
      <c r="E289" s="134" t="s">
        <v>106</v>
      </c>
      <c r="F289" s="245" t="s">
        <v>156</v>
      </c>
      <c r="G289" s="245"/>
      <c r="L289" s="15"/>
    </row>
    <row r="290" spans="1:13" ht="12.75" customHeight="1" x14ac:dyDescent="0.2">
      <c r="A290" s="155" t="s">
        <v>34</v>
      </c>
      <c r="B290" s="40">
        <v>462.24112600000001</v>
      </c>
      <c r="C290" s="40">
        <v>12.254732000000001</v>
      </c>
      <c r="D290" s="40">
        <v>12.142493</v>
      </c>
      <c r="E290" s="40">
        <v>4.0685640000000003</v>
      </c>
      <c r="F290" s="52">
        <v>490.70691499999998</v>
      </c>
      <c r="G290" s="131" t="s">
        <v>93</v>
      </c>
      <c r="L290" s="15"/>
      <c r="M290" s="15"/>
    </row>
    <row r="291" spans="1:13" ht="12.75" customHeight="1" x14ac:dyDescent="0.2">
      <c r="A291" s="155" t="s">
        <v>35</v>
      </c>
      <c r="B291" s="40">
        <v>1335.91865453898</v>
      </c>
      <c r="C291" s="40">
        <v>5013.8445868272602</v>
      </c>
      <c r="D291" s="129">
        <v>0</v>
      </c>
      <c r="E291" s="129">
        <v>0</v>
      </c>
      <c r="F291" s="52">
        <v>6349.7632413662404</v>
      </c>
      <c r="G291" s="40" t="s">
        <v>328</v>
      </c>
      <c r="I291" s="40"/>
      <c r="L291" s="15"/>
      <c r="M291" s="15"/>
    </row>
    <row r="292" spans="1:13" ht="12.75" x14ac:dyDescent="0.2">
      <c r="A292" s="155" t="s">
        <v>36</v>
      </c>
      <c r="B292" s="129">
        <v>0</v>
      </c>
      <c r="C292" s="40">
        <v>1263.9120838527101</v>
      </c>
      <c r="D292" s="40">
        <v>188.843294763617</v>
      </c>
      <c r="E292" s="40">
        <v>9.7846674896937298</v>
      </c>
      <c r="F292" s="52">
        <v>1462.5400461060201</v>
      </c>
      <c r="G292" s="40" t="s">
        <v>329</v>
      </c>
      <c r="I292" s="40"/>
      <c r="M292" s="15"/>
    </row>
    <row r="293" spans="1:13" ht="12.75" x14ac:dyDescent="0.2">
      <c r="A293" s="155" t="s">
        <v>83</v>
      </c>
      <c r="B293" s="40">
        <v>189.43415487222401</v>
      </c>
      <c r="C293" s="40">
        <v>246.68618731641601</v>
      </c>
      <c r="D293" s="40">
        <v>7.2196739654240298</v>
      </c>
      <c r="E293" s="129">
        <v>0</v>
      </c>
      <c r="F293" s="52">
        <v>443.34001615406498</v>
      </c>
      <c r="G293" s="130" t="s">
        <v>93</v>
      </c>
      <c r="I293" s="40"/>
      <c r="M293" s="15"/>
    </row>
    <row r="294" spans="1:13" ht="24" customHeight="1" x14ac:dyDescent="0.2">
      <c r="A294" s="155" t="s">
        <v>95</v>
      </c>
      <c r="B294" s="40">
        <v>566.71527159408402</v>
      </c>
      <c r="C294" s="40">
        <v>23.964829438764699</v>
      </c>
      <c r="D294" s="40">
        <v>12.0413237440629</v>
      </c>
      <c r="E294" s="40">
        <v>0.18833272145292301</v>
      </c>
      <c r="F294" s="52">
        <v>602.909757498364</v>
      </c>
      <c r="G294" s="24" t="s">
        <v>228</v>
      </c>
      <c r="I294" s="40"/>
      <c r="M294" s="15"/>
    </row>
    <row r="295" spans="1:13" ht="12.75" customHeight="1" x14ac:dyDescent="0.2">
      <c r="A295" s="155" t="s">
        <v>37</v>
      </c>
      <c r="B295" s="40">
        <v>1586.1859184073001</v>
      </c>
      <c r="C295" s="40">
        <v>2788.5418062291301</v>
      </c>
      <c r="D295" s="40">
        <v>90.890176309896006</v>
      </c>
      <c r="E295" s="40">
        <v>18.428370436502099</v>
      </c>
      <c r="F295" s="52">
        <v>4484.0462713828301</v>
      </c>
      <c r="G295" s="24" t="s">
        <v>330</v>
      </c>
      <c r="H295" s="120"/>
      <c r="I295" s="40"/>
      <c r="L295" s="12"/>
      <c r="M295" s="15"/>
    </row>
    <row r="296" spans="1:13" ht="12.75" x14ac:dyDescent="0.2">
      <c r="A296" s="155" t="s">
        <v>38</v>
      </c>
      <c r="B296" s="40">
        <v>51.052875790845903</v>
      </c>
      <c r="C296" s="40">
        <v>124.47548436615</v>
      </c>
      <c r="D296" s="40">
        <v>6.99391775633927</v>
      </c>
      <c r="E296" s="40">
        <v>2.11687805706867</v>
      </c>
      <c r="F296" s="52">
        <v>184.63915597040301</v>
      </c>
      <c r="G296" s="24" t="s">
        <v>331</v>
      </c>
      <c r="H296" s="120"/>
      <c r="I296" s="40"/>
      <c r="L296" s="12"/>
      <c r="M296" s="15"/>
    </row>
    <row r="297" spans="1:13" ht="24" customHeight="1" x14ac:dyDescent="0.2">
      <c r="A297" s="155" t="s">
        <v>39</v>
      </c>
      <c r="B297" s="40">
        <v>358.07302454722299</v>
      </c>
      <c r="C297" s="40">
        <v>1086.9628829649801</v>
      </c>
      <c r="D297" s="40">
        <v>103.439391560403</v>
      </c>
      <c r="E297" s="40">
        <v>36.945121972382502</v>
      </c>
      <c r="F297" s="52">
        <v>1585.42042104499</v>
      </c>
      <c r="G297" s="130" t="s">
        <v>93</v>
      </c>
      <c r="H297" s="120"/>
      <c r="I297" s="40"/>
      <c r="L297" s="12"/>
      <c r="M297" s="15"/>
    </row>
    <row r="298" spans="1:13" ht="12.75" customHeight="1" x14ac:dyDescent="0.2">
      <c r="A298" s="155" t="s">
        <v>40</v>
      </c>
      <c r="B298" s="40">
        <v>11.836515447864199</v>
      </c>
      <c r="C298" s="40">
        <v>135.479635140543</v>
      </c>
      <c r="D298" s="40">
        <v>8.4235768450331694</v>
      </c>
      <c r="E298" s="40">
        <v>4.6943827325366598</v>
      </c>
      <c r="F298" s="52">
        <v>160.43411016597699</v>
      </c>
      <c r="G298" s="24" t="s">
        <v>332</v>
      </c>
      <c r="H298" s="120"/>
      <c r="I298" s="40"/>
      <c r="L298" s="12"/>
      <c r="M298" s="15"/>
    </row>
    <row r="299" spans="1:13" ht="12.75" customHeight="1" x14ac:dyDescent="0.2">
      <c r="A299" s="155" t="s">
        <v>41</v>
      </c>
      <c r="B299" s="40">
        <v>518.35926935421503</v>
      </c>
      <c r="C299" s="40">
        <v>1057.89207745414</v>
      </c>
      <c r="D299" s="40">
        <v>5.0678215644613704</v>
      </c>
      <c r="E299" s="40">
        <v>1.6708024394529799</v>
      </c>
      <c r="F299" s="52">
        <v>1582.98997081226</v>
      </c>
      <c r="G299" s="24" t="s">
        <v>333</v>
      </c>
      <c r="H299" s="120"/>
      <c r="I299" s="40"/>
      <c r="L299" s="12"/>
      <c r="M299" s="15"/>
    </row>
    <row r="300" spans="1:13" ht="12.75" customHeight="1" x14ac:dyDescent="0.2">
      <c r="A300" s="155" t="s">
        <v>42</v>
      </c>
      <c r="B300" s="40">
        <v>149.258793355059</v>
      </c>
      <c r="C300" s="40">
        <v>1029.14841514211</v>
      </c>
      <c r="D300" s="40">
        <v>10.617013583264001</v>
      </c>
      <c r="E300" s="129">
        <v>0</v>
      </c>
      <c r="F300" s="52">
        <v>1189.02422208044</v>
      </c>
      <c r="G300" s="24" t="s">
        <v>334</v>
      </c>
      <c r="H300" s="120"/>
      <c r="I300" s="40"/>
      <c r="L300" s="12"/>
      <c r="M300" s="15"/>
    </row>
    <row r="301" spans="1:13" ht="12.75" customHeight="1" x14ac:dyDescent="0.2">
      <c r="A301" s="155" t="s">
        <v>43</v>
      </c>
      <c r="B301" s="40">
        <v>8.9199068933315395</v>
      </c>
      <c r="C301" s="40">
        <v>219.27237425377399</v>
      </c>
      <c r="D301" s="40">
        <v>0.76000232409699997</v>
      </c>
      <c r="E301" s="129">
        <v>0</v>
      </c>
      <c r="F301" s="52">
        <v>228.952283471203</v>
      </c>
      <c r="G301" s="24" t="s">
        <v>335</v>
      </c>
      <c r="H301" s="120"/>
      <c r="I301" s="40"/>
      <c r="L301" s="12"/>
      <c r="M301" s="15"/>
    </row>
    <row r="302" spans="1:13" ht="12.75" customHeight="1" x14ac:dyDescent="0.2">
      <c r="A302" s="155" t="s">
        <v>44</v>
      </c>
      <c r="B302" s="40">
        <v>3205.2428235060001</v>
      </c>
      <c r="C302" s="40">
        <v>1892.5951632220299</v>
      </c>
      <c r="D302" s="40">
        <v>3.6015169126376501</v>
      </c>
      <c r="E302" s="40">
        <v>9.55112708880302E-2</v>
      </c>
      <c r="F302" s="52">
        <v>5101.5350149115602</v>
      </c>
      <c r="G302" s="24" t="s">
        <v>336</v>
      </c>
      <c r="H302" s="120"/>
      <c r="I302" s="40"/>
      <c r="L302" s="12"/>
      <c r="M302" s="15"/>
    </row>
    <row r="303" spans="1:13" ht="12.75" customHeight="1" x14ac:dyDescent="0.2">
      <c r="A303" s="155" t="s">
        <v>45</v>
      </c>
      <c r="B303" s="40">
        <v>242.338902099384</v>
      </c>
      <c r="C303" s="40">
        <v>21.2454269562358</v>
      </c>
      <c r="D303" s="40">
        <v>28.606351913035699</v>
      </c>
      <c r="E303" s="129">
        <v>0</v>
      </c>
      <c r="F303" s="52">
        <v>292.19068096865601</v>
      </c>
      <c r="G303" s="24" t="s">
        <v>228</v>
      </c>
      <c r="H303" s="120"/>
      <c r="I303" s="40"/>
      <c r="L303" s="12"/>
      <c r="M303" s="15"/>
    </row>
    <row r="304" spans="1:13" ht="12.75" customHeight="1" x14ac:dyDescent="0.2">
      <c r="A304" s="155" t="s">
        <v>46</v>
      </c>
      <c r="B304" s="40">
        <v>307.56892142583001</v>
      </c>
      <c r="C304" s="40">
        <v>733.75533810618697</v>
      </c>
      <c r="D304" s="40">
        <v>16.705477017958401</v>
      </c>
      <c r="E304" s="40">
        <v>1.64860215243596</v>
      </c>
      <c r="F304" s="52">
        <v>1059.67833870241</v>
      </c>
      <c r="G304" s="24" t="s">
        <v>335</v>
      </c>
      <c r="H304" s="120"/>
      <c r="I304" s="40"/>
      <c r="L304" s="12"/>
      <c r="M304" s="15"/>
    </row>
    <row r="305" spans="1:14" ht="12.75" customHeight="1" x14ac:dyDescent="0.2">
      <c r="A305" s="155" t="s">
        <v>47</v>
      </c>
      <c r="B305" s="40">
        <v>2845.3420679999999</v>
      </c>
      <c r="C305" s="40">
        <v>2831.272418</v>
      </c>
      <c r="D305" s="40">
        <v>311.861515</v>
      </c>
      <c r="E305" s="40">
        <v>36.248202999999997</v>
      </c>
      <c r="F305" s="52">
        <v>6024.7242040000001</v>
      </c>
      <c r="G305" s="130" t="s">
        <v>93</v>
      </c>
      <c r="H305" s="65"/>
      <c r="I305" s="65"/>
      <c r="J305" s="65"/>
      <c r="K305" s="65"/>
      <c r="M305" s="15"/>
    </row>
    <row r="306" spans="1:14" ht="12.75" customHeight="1" x14ac:dyDescent="0.2">
      <c r="A306" s="155" t="s">
        <v>48</v>
      </c>
      <c r="B306" s="40">
        <v>560.92648399999996</v>
      </c>
      <c r="C306" s="40">
        <v>1373.4614690000001</v>
      </c>
      <c r="D306" s="40">
        <v>122.699236</v>
      </c>
      <c r="E306" s="40">
        <v>14.593227000000001</v>
      </c>
      <c r="F306" s="52">
        <v>2071.6804160000002</v>
      </c>
      <c r="G306" s="130" t="s">
        <v>93</v>
      </c>
      <c r="I306" s="12"/>
      <c r="J306" s="193"/>
      <c r="K306" s="1"/>
      <c r="M306" s="15"/>
    </row>
    <row r="307" spans="1:14" ht="12.75" customHeight="1" x14ac:dyDescent="0.2">
      <c r="A307" s="155" t="s">
        <v>49</v>
      </c>
      <c r="B307" s="40">
        <v>1245.9900712670401</v>
      </c>
      <c r="C307" s="40">
        <v>1602.8831936858101</v>
      </c>
      <c r="D307" s="40">
        <v>183.85378165280599</v>
      </c>
      <c r="E307" s="40">
        <v>17.964179727586501</v>
      </c>
      <c r="F307" s="52">
        <v>3050.6912263332501</v>
      </c>
      <c r="G307" s="130" t="s">
        <v>93</v>
      </c>
      <c r="H307" s="65"/>
      <c r="I307" s="65"/>
      <c r="J307" s="65"/>
      <c r="K307" s="65"/>
      <c r="M307" s="15"/>
    </row>
    <row r="308" spans="1:14" ht="12.75" customHeight="1" thickBot="1" x14ac:dyDescent="0.25">
      <c r="A308" s="84" t="s">
        <v>50</v>
      </c>
      <c r="B308" s="48">
        <v>13645.4047810994</v>
      </c>
      <c r="C308" s="48">
        <v>21457.648103956199</v>
      </c>
      <c r="D308" s="48">
        <v>1113.76656391304</v>
      </c>
      <c r="E308" s="48">
        <v>148.446843</v>
      </c>
      <c r="F308" s="48">
        <v>36365.266291968699</v>
      </c>
      <c r="G308" s="132" t="s">
        <v>93</v>
      </c>
      <c r="I308" s="12"/>
      <c r="J308" s="193"/>
      <c r="K308" s="1"/>
      <c r="M308" s="15"/>
    </row>
    <row r="309" spans="1:14" ht="12.75" customHeight="1" thickTop="1" x14ac:dyDescent="0.2">
      <c r="A309" s="150"/>
      <c r="B309" s="79"/>
      <c r="C309" s="79"/>
      <c r="D309" s="79"/>
      <c r="E309" s="79"/>
      <c r="F309" s="79"/>
      <c r="G309" s="151"/>
      <c r="I309" s="12"/>
      <c r="J309" s="193"/>
      <c r="K309" s="1"/>
    </row>
    <row r="310" spans="1:14" ht="12.75" customHeight="1" x14ac:dyDescent="0.2">
      <c r="A310" s="150"/>
      <c r="B310" s="79"/>
      <c r="C310" s="79"/>
      <c r="D310" s="79"/>
      <c r="E310" s="79"/>
      <c r="F310" s="79"/>
      <c r="G310" s="151"/>
      <c r="I310" s="12"/>
      <c r="J310" s="193"/>
      <c r="K310" s="1"/>
    </row>
    <row r="311" spans="1:14" ht="12.75" customHeight="1" x14ac:dyDescent="0.2">
      <c r="A311" s="29"/>
      <c r="B311" s="18"/>
      <c r="C311" s="18"/>
      <c r="D311" s="18"/>
      <c r="E311" s="18"/>
      <c r="F311" s="18"/>
      <c r="I311" s="12"/>
      <c r="J311" s="193"/>
      <c r="K311" s="1"/>
    </row>
    <row r="312" spans="1:14" ht="12.75" x14ac:dyDescent="0.2">
      <c r="A312" s="18"/>
      <c r="B312" s="18"/>
      <c r="C312" s="18"/>
      <c r="D312" s="18"/>
      <c r="E312" s="18"/>
      <c r="F312" s="18"/>
      <c r="G312" s="18"/>
      <c r="H312" s="179"/>
      <c r="L312" s="12"/>
    </row>
    <row r="313" spans="1:14" ht="12.75" x14ac:dyDescent="0.2">
      <c r="A313" s="17" t="s">
        <v>207</v>
      </c>
      <c r="B313" s="18"/>
      <c r="C313" s="18"/>
      <c r="D313" s="18"/>
      <c r="E313" s="18"/>
      <c r="F313" s="18"/>
      <c r="G313" s="18"/>
      <c r="L313" s="12"/>
    </row>
    <row r="314" spans="1:14" ht="13.5" thickBot="1" x14ac:dyDescent="0.25">
      <c r="A314" s="19" t="s">
        <v>208</v>
      </c>
      <c r="B314" s="18"/>
      <c r="C314" s="18"/>
      <c r="D314" s="18"/>
      <c r="E314" s="18"/>
      <c r="G314" s="18"/>
      <c r="L314" s="12"/>
    </row>
    <row r="315" spans="1:14" ht="14.25" thickTop="1" thickBot="1" x14ac:dyDescent="0.25">
      <c r="A315" s="20"/>
      <c r="B315" s="136">
        <v>2007</v>
      </c>
      <c r="C315" s="136">
        <v>2008</v>
      </c>
      <c r="D315" s="136">
        <v>2009</v>
      </c>
      <c r="E315" s="136">
        <v>2010</v>
      </c>
      <c r="F315" s="136">
        <v>2011</v>
      </c>
      <c r="G315" s="136">
        <v>2012</v>
      </c>
      <c r="H315" s="55"/>
      <c r="I315" s="55"/>
      <c r="J315" s="55"/>
      <c r="K315" s="55"/>
      <c r="L315" s="13"/>
      <c r="N315" s="145"/>
    </row>
    <row r="316" spans="1:14" ht="12.75" customHeight="1" x14ac:dyDescent="0.2">
      <c r="A316" s="183" t="s">
        <v>84</v>
      </c>
      <c r="B316" s="24">
        <v>39617.507301530502</v>
      </c>
      <c r="C316" s="24">
        <v>43772.572280650798</v>
      </c>
      <c r="D316" s="24">
        <v>38724.875722999997</v>
      </c>
      <c r="E316" s="24">
        <v>37717.273212</v>
      </c>
      <c r="F316" s="24">
        <v>36204.794611999998</v>
      </c>
      <c r="G316" s="24">
        <v>33837.905131</v>
      </c>
      <c r="H316" s="55"/>
      <c r="I316" s="55"/>
      <c r="J316" s="55"/>
      <c r="K316" s="24"/>
      <c r="L316" s="24"/>
      <c r="N316" s="67"/>
    </row>
    <row r="317" spans="1:14" ht="24" customHeight="1" x14ac:dyDescent="0.2">
      <c r="A317" s="155" t="s">
        <v>55</v>
      </c>
      <c r="B317" s="24">
        <v>2.788259</v>
      </c>
      <c r="C317" s="24">
        <v>-0.57265999999999995</v>
      </c>
      <c r="D317" s="24">
        <v>-1.8601840000000001</v>
      </c>
      <c r="E317" s="24">
        <v>-0.415682</v>
      </c>
      <c r="F317" s="24">
        <v>0.37422899999999998</v>
      </c>
      <c r="G317" s="24">
        <v>0.44711299999999998</v>
      </c>
      <c r="H317" s="55"/>
      <c r="I317" s="55"/>
      <c r="J317" s="55"/>
      <c r="K317" s="24"/>
      <c r="L317" s="24"/>
      <c r="N317" s="67"/>
    </row>
    <row r="318" spans="1:14" ht="12.75" x14ac:dyDescent="0.2">
      <c r="A318" s="183" t="s">
        <v>56</v>
      </c>
      <c r="B318" s="24">
        <v>1138.4476970000001</v>
      </c>
      <c r="C318" s="24">
        <v>1440.3936739999999</v>
      </c>
      <c r="D318" s="24">
        <v>1132.8107239999999</v>
      </c>
      <c r="E318" s="24">
        <v>1403.812551</v>
      </c>
      <c r="F318" s="24">
        <v>1127.982622</v>
      </c>
      <c r="G318" s="24">
        <v>2042.5961569999999</v>
      </c>
      <c r="H318" s="55"/>
      <c r="I318" s="55"/>
      <c r="J318" s="55"/>
      <c r="K318" s="24"/>
      <c r="L318" s="24"/>
      <c r="N318" s="67"/>
    </row>
    <row r="319" spans="1:14" x14ac:dyDescent="0.2">
      <c r="A319" s="183" t="s">
        <v>57</v>
      </c>
      <c r="B319" s="24">
        <v>-30066.068052530529</v>
      </c>
      <c r="C319" s="24">
        <v>-34311.700177650811</v>
      </c>
      <c r="D319" s="24">
        <v>-32302.232045999997</v>
      </c>
      <c r="E319" s="24">
        <v>-30739.508935999998</v>
      </c>
      <c r="F319" s="24">
        <v>-29923.608482</v>
      </c>
      <c r="G319" s="24">
        <v>-27391.602448000001</v>
      </c>
      <c r="K319" s="24"/>
      <c r="L319" s="24"/>
      <c r="N319" s="67"/>
    </row>
    <row r="320" spans="1:14" ht="12.75" x14ac:dyDescent="0.2">
      <c r="A320" s="183" t="s">
        <v>47</v>
      </c>
      <c r="B320" s="24">
        <v>-6179.5540540000002</v>
      </c>
      <c r="C320" s="24">
        <v>-6386.0924530000002</v>
      </c>
      <c r="D320" s="24">
        <v>-6647.5904019999998</v>
      </c>
      <c r="E320" s="24">
        <v>-6609.4970370000001</v>
      </c>
      <c r="F320" s="24">
        <v>-6024.7242040000001</v>
      </c>
      <c r="G320" s="24">
        <v>-6800.9612319999997</v>
      </c>
      <c r="H320" s="55"/>
      <c r="I320" s="55"/>
      <c r="J320" s="55"/>
      <c r="K320" s="24"/>
      <c r="L320" s="24"/>
      <c r="N320" s="67"/>
    </row>
    <row r="321" spans="1:14" ht="24" customHeight="1" x14ac:dyDescent="0.2">
      <c r="A321" s="155" t="s">
        <v>58</v>
      </c>
      <c r="B321" s="24">
        <v>-2057.6867219999999</v>
      </c>
      <c r="C321" s="24">
        <v>-2157.4867410000002</v>
      </c>
      <c r="D321" s="24">
        <v>-2114.2590420000001</v>
      </c>
      <c r="E321" s="24">
        <v>-5096.6299360000003</v>
      </c>
      <c r="F321" s="24">
        <v>-2071.6804160000002</v>
      </c>
      <c r="G321" s="24">
        <v>-1802.8869999999999</v>
      </c>
      <c r="H321" s="55"/>
      <c r="I321" s="55"/>
      <c r="J321" s="55"/>
      <c r="K321" s="24"/>
      <c r="L321" s="24"/>
      <c r="N321" s="67"/>
    </row>
    <row r="322" spans="1:14" ht="12.75" x14ac:dyDescent="0.2">
      <c r="A322" s="183" t="s">
        <v>49</v>
      </c>
      <c r="B322" s="24">
        <v>-546.48784799999999</v>
      </c>
      <c r="C322" s="24">
        <v>-947.01483399999995</v>
      </c>
      <c r="D322" s="24">
        <v>-1281.9254559999999</v>
      </c>
      <c r="E322" s="24">
        <v>-668.06437200000005</v>
      </c>
      <c r="F322" s="24">
        <v>-368.02916800000003</v>
      </c>
      <c r="G322" s="24">
        <v>-282.16499700000003</v>
      </c>
      <c r="H322" s="55"/>
      <c r="I322" s="55"/>
      <c r="J322" s="55"/>
      <c r="K322" s="24"/>
      <c r="L322" s="24"/>
      <c r="N322" s="67"/>
    </row>
    <row r="323" spans="1:14" ht="12.75" x14ac:dyDescent="0.2">
      <c r="A323" s="22" t="s">
        <v>3</v>
      </c>
      <c r="B323" s="31">
        <v>1908.9450449999999</v>
      </c>
      <c r="C323" s="31">
        <v>1410.0970609999999</v>
      </c>
      <c r="D323" s="31">
        <v>-2490.517703</v>
      </c>
      <c r="E323" s="31">
        <v>-3993.031293</v>
      </c>
      <c r="F323" s="31">
        <v>-1054.890167</v>
      </c>
      <c r="G323" s="31">
        <v>-396.66996899999998</v>
      </c>
      <c r="H323" s="55"/>
      <c r="I323" s="55"/>
      <c r="J323" s="55"/>
      <c r="K323" s="31"/>
      <c r="L323" s="31"/>
      <c r="N323" s="53"/>
    </row>
    <row r="324" spans="1:14" ht="12.75" x14ac:dyDescent="0.2">
      <c r="A324" s="183" t="s">
        <v>59</v>
      </c>
      <c r="B324" s="24">
        <v>596.29768300000001</v>
      </c>
      <c r="C324" s="24">
        <v>658.53804500000001</v>
      </c>
      <c r="D324" s="24">
        <v>2074.0880659999998</v>
      </c>
      <c r="E324" s="24">
        <v>-1224.78466</v>
      </c>
      <c r="F324" s="24">
        <v>4062.7444249999999</v>
      </c>
      <c r="G324" s="24">
        <v>1285.4557319999999</v>
      </c>
      <c r="H324" s="55"/>
      <c r="I324" s="55"/>
      <c r="J324" s="55"/>
      <c r="K324" s="24"/>
      <c r="L324" s="24"/>
      <c r="N324" s="67"/>
    </row>
    <row r="325" spans="1:14" ht="12.75" x14ac:dyDescent="0.2">
      <c r="A325" s="22" t="s">
        <v>60</v>
      </c>
      <c r="B325" s="31">
        <v>2505.2427109999999</v>
      </c>
      <c r="C325" s="31">
        <v>2068.6348250000001</v>
      </c>
      <c r="D325" s="31">
        <v>-416.43095699999998</v>
      </c>
      <c r="E325" s="31">
        <v>-5217.8161879999998</v>
      </c>
      <c r="F325" s="31">
        <v>3008</v>
      </c>
      <c r="G325" s="31">
        <v>888.78628600000002</v>
      </c>
      <c r="H325" s="65"/>
      <c r="I325" s="65"/>
      <c r="J325" s="65"/>
      <c r="K325" s="31"/>
      <c r="L325" s="31"/>
      <c r="N325" s="53"/>
    </row>
    <row r="326" spans="1:14" ht="12.75" x14ac:dyDescent="0.2">
      <c r="A326" s="183" t="s">
        <v>61</v>
      </c>
      <c r="B326" s="24">
        <v>-524.69850899999994</v>
      </c>
      <c r="C326" s="24">
        <v>321.13659200000001</v>
      </c>
      <c r="D326" s="24">
        <v>1625.0641619999999</v>
      </c>
      <c r="E326" s="24">
        <v>1123.8340479999999</v>
      </c>
      <c r="F326" s="24">
        <v>1352.2241220000001</v>
      </c>
      <c r="G326" s="24">
        <v>-11.7793729999999</v>
      </c>
      <c r="H326" s="55"/>
      <c r="I326" s="55"/>
      <c r="J326" s="55"/>
      <c r="K326" s="24"/>
      <c r="L326" s="24"/>
      <c r="N326" s="67"/>
    </row>
    <row r="327" spans="1:14" ht="12.75" x14ac:dyDescent="0.2">
      <c r="A327" s="183" t="s">
        <v>62</v>
      </c>
      <c r="B327" s="24">
        <v>-365.92721499999999</v>
      </c>
      <c r="C327" s="24">
        <v>-55.928277000000001</v>
      </c>
      <c r="D327" s="24">
        <v>311.43027699999999</v>
      </c>
      <c r="E327" s="24">
        <v>248.099694</v>
      </c>
      <c r="F327" s="24">
        <v>-154.04402200000001</v>
      </c>
      <c r="G327" s="24">
        <v>-184.69491199999999</v>
      </c>
      <c r="H327" s="65"/>
      <c r="I327" s="65"/>
      <c r="J327" s="65"/>
      <c r="K327" s="24"/>
      <c r="L327" s="24"/>
      <c r="N327" s="67"/>
    </row>
    <row r="328" spans="1:14" ht="13.5" thickBot="1" x14ac:dyDescent="0.25">
      <c r="A328" s="54" t="s">
        <v>63</v>
      </c>
      <c r="B328" s="51">
        <v>1615</v>
      </c>
      <c r="C328" s="51">
        <v>2334</v>
      </c>
      <c r="D328" s="51">
        <v>1520</v>
      </c>
      <c r="E328" s="51">
        <v>-3845.8811930000002</v>
      </c>
      <c r="F328" s="51">
        <v>4206</v>
      </c>
      <c r="G328" s="51">
        <v>692.31185000000005</v>
      </c>
      <c r="H328" s="55"/>
      <c r="I328" s="55"/>
      <c r="J328" s="55"/>
      <c r="K328" s="53"/>
      <c r="L328" s="53"/>
      <c r="N328" s="53"/>
    </row>
    <row r="329" spans="1:14" ht="13.5" thickTop="1" x14ac:dyDescent="0.2">
      <c r="A329" s="152"/>
      <c r="B329" s="53"/>
      <c r="C329" s="53"/>
      <c r="D329" s="53"/>
      <c r="E329" s="53"/>
      <c r="F329" s="53"/>
      <c r="G329" s="53"/>
      <c r="H329" s="55"/>
      <c r="I329" s="55"/>
      <c r="J329" s="55"/>
      <c r="K329" s="55"/>
      <c r="L329" s="15"/>
      <c r="N329" s="145"/>
    </row>
    <row r="330" spans="1:14" ht="12.75" x14ac:dyDescent="0.2">
      <c r="A330" s="152"/>
      <c r="B330" s="53"/>
      <c r="C330" s="53"/>
      <c r="D330" s="53"/>
      <c r="E330" s="53"/>
      <c r="F330" s="53"/>
      <c r="G330" s="53"/>
      <c r="H330" s="55"/>
      <c r="I330" s="55"/>
      <c r="J330" s="194"/>
      <c r="K330" s="194"/>
      <c r="L330" s="15"/>
    </row>
    <row r="331" spans="1:14" ht="12.75" x14ac:dyDescent="0.2">
      <c r="A331" s="29"/>
      <c r="B331" s="18"/>
      <c r="C331" s="18"/>
      <c r="D331" s="18"/>
      <c r="E331" s="18"/>
      <c r="F331" s="18"/>
      <c r="L331" s="15"/>
    </row>
    <row r="332" spans="1:14" ht="12.75" x14ac:dyDescent="0.2">
      <c r="A332" s="29"/>
      <c r="B332" s="18"/>
      <c r="C332" s="18"/>
      <c r="D332" s="18"/>
      <c r="E332" s="18"/>
      <c r="F332" s="18"/>
      <c r="G332" s="65"/>
      <c r="H332" s="65"/>
      <c r="I332" s="65"/>
      <c r="J332" s="65"/>
      <c r="L332" s="15"/>
    </row>
    <row r="333" spans="1:14" ht="12.75" x14ac:dyDescent="0.2">
      <c r="A333" s="17" t="s">
        <v>209</v>
      </c>
      <c r="B333" s="18"/>
      <c r="C333" s="18"/>
      <c r="D333" s="18"/>
      <c r="E333" s="18"/>
      <c r="F333" s="18"/>
      <c r="G333" s="18"/>
    </row>
    <row r="334" spans="1:14" ht="13.5" thickBot="1" x14ac:dyDescent="0.25">
      <c r="A334" s="104" t="s">
        <v>210</v>
      </c>
      <c r="B334" s="122"/>
      <c r="C334" s="122"/>
      <c r="D334" s="122"/>
      <c r="E334" s="122"/>
      <c r="F334" s="122"/>
      <c r="G334" s="31"/>
    </row>
    <row r="335" spans="1:14" ht="60" customHeight="1" thickTop="1" x14ac:dyDescent="0.2">
      <c r="A335" s="238"/>
      <c r="B335" s="170" t="s">
        <v>170</v>
      </c>
      <c r="C335" s="170" t="s">
        <v>101</v>
      </c>
      <c r="D335" s="170" t="s">
        <v>169</v>
      </c>
      <c r="E335" s="170" t="s">
        <v>103</v>
      </c>
      <c r="F335" s="186" t="s">
        <v>124</v>
      </c>
      <c r="G335" s="18"/>
      <c r="H335" s="18"/>
      <c r="L335" s="16"/>
    </row>
    <row r="336" spans="1:14" ht="13.5" thickBot="1" x14ac:dyDescent="0.25">
      <c r="A336" s="239"/>
      <c r="B336" s="134" t="s">
        <v>97</v>
      </c>
      <c r="C336" s="134" t="s">
        <v>107</v>
      </c>
      <c r="D336" s="134" t="s">
        <v>99</v>
      </c>
      <c r="E336" s="134" t="s">
        <v>106</v>
      </c>
      <c r="F336" s="185" t="s">
        <v>156</v>
      </c>
      <c r="G336" s="18"/>
      <c r="H336" s="18"/>
      <c r="L336" s="16"/>
    </row>
    <row r="337" spans="1:13" ht="12.75" x14ac:dyDescent="0.2">
      <c r="A337" s="39" t="s">
        <v>84</v>
      </c>
      <c r="B337" s="24">
        <v>13746.443092</v>
      </c>
      <c r="C337" s="24">
        <v>18641.589135999999</v>
      </c>
      <c r="D337" s="24">
        <v>1265.7535700000001</v>
      </c>
      <c r="E337" s="24">
        <v>184.11933300000001</v>
      </c>
      <c r="F337" s="31">
        <v>33837.905131</v>
      </c>
      <c r="G337" s="18"/>
      <c r="H337" s="18"/>
      <c r="L337" s="16"/>
      <c r="M337" s="15"/>
    </row>
    <row r="338" spans="1:13" ht="24" customHeight="1" x14ac:dyDescent="0.2">
      <c r="A338" s="155" t="s">
        <v>55</v>
      </c>
      <c r="B338" s="24">
        <v>0.52713399999999999</v>
      </c>
      <c r="C338" s="24">
        <v>-8.4910000000000003E-3</v>
      </c>
      <c r="D338" s="24">
        <v>-6.2190000000000002E-2</v>
      </c>
      <c r="E338" s="24">
        <v>-9.3399999999999993E-3</v>
      </c>
      <c r="F338" s="31">
        <v>0.44711299999999998</v>
      </c>
      <c r="G338" s="18"/>
      <c r="H338" s="18"/>
      <c r="L338" s="16"/>
      <c r="M338" s="15"/>
    </row>
    <row r="339" spans="1:13" ht="12.75" customHeight="1" x14ac:dyDescent="0.2">
      <c r="A339" s="39" t="s">
        <v>56</v>
      </c>
      <c r="B339" s="24">
        <v>900.97290099999998</v>
      </c>
      <c r="C339" s="24">
        <v>834.72621100000003</v>
      </c>
      <c r="D339" s="24">
        <v>303.18911900000001</v>
      </c>
      <c r="E339" s="24">
        <v>3.7079260000000001</v>
      </c>
      <c r="F339" s="31">
        <v>2042.5961569999999</v>
      </c>
      <c r="G339" s="18"/>
      <c r="H339" s="18"/>
      <c r="L339" s="16"/>
      <c r="M339" s="15"/>
    </row>
    <row r="340" spans="1:13" ht="12.75" customHeight="1" x14ac:dyDescent="0.2">
      <c r="A340" s="155" t="s">
        <v>57</v>
      </c>
      <c r="B340" s="24">
        <v>-10538.561521</v>
      </c>
      <c r="C340" s="24">
        <v>-15773.594923000001</v>
      </c>
      <c r="D340" s="24">
        <v>-958.20227599999998</v>
      </c>
      <c r="E340" s="24">
        <v>-121.243728</v>
      </c>
      <c r="F340" s="31">
        <v>-27391.602448000001</v>
      </c>
      <c r="G340" s="18"/>
      <c r="H340" s="18"/>
      <c r="L340" s="16"/>
      <c r="M340" s="15"/>
    </row>
    <row r="341" spans="1:13" ht="12.75" customHeight="1" x14ac:dyDescent="0.2">
      <c r="A341" s="39" t="s">
        <v>47</v>
      </c>
      <c r="B341" s="24">
        <v>-3566.2233219999998</v>
      </c>
      <c r="C341" s="24">
        <v>-2771.858714</v>
      </c>
      <c r="D341" s="24">
        <v>-428.86434600000001</v>
      </c>
      <c r="E341" s="24">
        <v>-34.014850000000003</v>
      </c>
      <c r="F341" s="31">
        <v>-6800.9612319999997</v>
      </c>
      <c r="G341" s="18"/>
      <c r="H341" s="18"/>
      <c r="L341" s="16"/>
      <c r="M341" s="15"/>
    </row>
    <row r="342" spans="1:13" ht="24" customHeight="1" x14ac:dyDescent="0.2">
      <c r="A342" s="155" t="s">
        <v>58</v>
      </c>
      <c r="B342" s="24">
        <v>-453.73487499999999</v>
      </c>
      <c r="C342" s="24">
        <v>-1199.4372519999999</v>
      </c>
      <c r="D342" s="24">
        <v>-124.912255</v>
      </c>
      <c r="E342" s="24">
        <v>-24.802617999999999</v>
      </c>
      <c r="F342" s="31">
        <v>-1802.8869999999999</v>
      </c>
      <c r="G342" s="18"/>
      <c r="H342" s="18"/>
      <c r="L342" s="16"/>
      <c r="M342" s="15"/>
    </row>
    <row r="343" spans="1:13" ht="12.75" customHeight="1" x14ac:dyDescent="0.2">
      <c r="A343" s="39" t="s">
        <v>49</v>
      </c>
      <c r="B343" s="24">
        <v>-107.83356000000001</v>
      </c>
      <c r="C343" s="24">
        <v>-174.59609399999999</v>
      </c>
      <c r="D343" s="24">
        <v>-2.3898579999999998</v>
      </c>
      <c r="E343" s="24">
        <v>2.654515</v>
      </c>
      <c r="F343" s="31">
        <v>-282.16499700000003</v>
      </c>
      <c r="G343" s="18"/>
      <c r="H343" s="18"/>
      <c r="L343" s="16"/>
      <c r="M343" s="15"/>
    </row>
    <row r="344" spans="1:13" ht="12.75" customHeight="1" x14ac:dyDescent="0.2">
      <c r="A344" s="56" t="s">
        <v>3</v>
      </c>
      <c r="B344" s="31">
        <v>-18.412327000000001</v>
      </c>
      <c r="C344" s="31">
        <v>-443.18132800000001</v>
      </c>
      <c r="D344" s="31">
        <v>54.51108</v>
      </c>
      <c r="E344" s="31">
        <v>10.412606</v>
      </c>
      <c r="F344" s="31">
        <v>-396.66996899999998</v>
      </c>
      <c r="G344" s="18"/>
      <c r="H344" s="18"/>
      <c r="L344" s="16"/>
      <c r="M344" s="15"/>
    </row>
    <row r="345" spans="1:13" ht="12.75" customHeight="1" x14ac:dyDescent="0.2">
      <c r="A345" s="39" t="s">
        <v>59</v>
      </c>
      <c r="B345" s="24">
        <v>1363.8473650000001</v>
      </c>
      <c r="C345" s="24">
        <v>-50.386880000000097</v>
      </c>
      <c r="D345" s="24">
        <v>-20.873788000000001</v>
      </c>
      <c r="E345" s="24">
        <v>-7.1309649999999998</v>
      </c>
      <c r="F345" s="31">
        <v>1285.4557319999999</v>
      </c>
      <c r="G345" s="18"/>
      <c r="H345" s="18"/>
      <c r="L345" s="16"/>
      <c r="M345" s="15"/>
    </row>
    <row r="346" spans="1:13" ht="12.75" customHeight="1" x14ac:dyDescent="0.2">
      <c r="A346" s="56" t="s">
        <v>60</v>
      </c>
      <c r="B346" s="31">
        <v>1345.4350529999999</v>
      </c>
      <c r="C346" s="31">
        <v>-493.567815</v>
      </c>
      <c r="D346" s="31">
        <v>33.6374</v>
      </c>
      <c r="E346" s="31">
        <v>3.2816480000000001</v>
      </c>
      <c r="F346" s="31">
        <v>888.78628600000002</v>
      </c>
      <c r="G346" s="18"/>
      <c r="H346" s="65"/>
      <c r="I346" s="65"/>
      <c r="K346" s="65"/>
      <c r="L346" s="16"/>
      <c r="M346" s="15"/>
    </row>
    <row r="347" spans="1:13" ht="12.75" customHeight="1" x14ac:dyDescent="0.2">
      <c r="A347" s="39" t="s">
        <v>61</v>
      </c>
      <c r="B347" s="24">
        <v>-574.80503399999998</v>
      </c>
      <c r="C347" s="24">
        <v>547.482482</v>
      </c>
      <c r="D347" s="24">
        <v>7.9566520000000001</v>
      </c>
      <c r="E347" s="24">
        <v>7.5865270000000002</v>
      </c>
      <c r="F347" s="31">
        <v>-11.7793729999999</v>
      </c>
      <c r="G347" s="18"/>
      <c r="H347" s="55"/>
      <c r="I347" s="55"/>
      <c r="K347" s="55"/>
      <c r="L347" s="16"/>
      <c r="M347" s="15"/>
    </row>
    <row r="348" spans="1:13" ht="12.75" customHeight="1" x14ac:dyDescent="0.2">
      <c r="A348" s="39" t="s">
        <v>62</v>
      </c>
      <c r="B348" s="24">
        <v>91.290722000000002</v>
      </c>
      <c r="C348" s="24">
        <v>-263.77030400000001</v>
      </c>
      <c r="D348" s="24">
        <v>-10.130341</v>
      </c>
      <c r="E348" s="24">
        <v>-2.0849890000000002</v>
      </c>
      <c r="F348" s="31">
        <v>-184.69491199999999</v>
      </c>
      <c r="G348" s="18"/>
      <c r="H348" s="65"/>
      <c r="I348" s="65"/>
      <c r="K348" s="65"/>
      <c r="L348" s="16"/>
      <c r="M348" s="15"/>
    </row>
    <row r="349" spans="1:13" ht="12.75" customHeight="1" thickBot="1" x14ac:dyDescent="0.25">
      <c r="A349" s="57" t="s">
        <v>63</v>
      </c>
      <c r="B349" s="51">
        <v>861.92070999999999</v>
      </c>
      <c r="C349" s="51">
        <v>-209.85565399999999</v>
      </c>
      <c r="D349" s="51">
        <v>31.463605999999999</v>
      </c>
      <c r="E349" s="51">
        <v>8.7831880000000009</v>
      </c>
      <c r="F349" s="51">
        <v>692.31185000000005</v>
      </c>
      <c r="G349" s="18"/>
      <c r="H349" s="55"/>
      <c r="I349" s="55"/>
      <c r="K349" s="55"/>
      <c r="L349" s="16"/>
      <c r="M349" s="15"/>
    </row>
    <row r="350" spans="1:13" ht="12.75" customHeight="1" thickTop="1" x14ac:dyDescent="0.2">
      <c r="A350" s="58"/>
      <c r="G350" s="18"/>
      <c r="H350" s="55"/>
      <c r="I350" s="55"/>
      <c r="J350" s="55"/>
      <c r="K350" s="55"/>
      <c r="L350" s="16"/>
      <c r="M350" s="15"/>
    </row>
    <row r="351" spans="1:13" ht="12.75" customHeight="1" x14ac:dyDescent="0.2">
      <c r="A351" s="58"/>
      <c r="B351" s="53"/>
      <c r="C351" s="53"/>
      <c r="D351" s="53"/>
      <c r="E351" s="53"/>
      <c r="F351" s="53"/>
      <c r="G351" s="65"/>
      <c r="H351" s="55"/>
      <c r="I351" s="55"/>
      <c r="J351" s="55"/>
      <c r="K351" s="55"/>
      <c r="L351" s="16"/>
      <c r="M351" s="15"/>
    </row>
    <row r="352" spans="1:13" ht="12.75" customHeight="1" x14ac:dyDescent="0.2">
      <c r="A352" s="58"/>
      <c r="B352" s="41"/>
      <c r="C352" s="41"/>
      <c r="D352" s="41"/>
      <c r="E352" s="53"/>
      <c r="F352" s="18"/>
      <c r="L352" s="15"/>
    </row>
    <row r="353" spans="1:13" ht="12.75" customHeight="1" x14ac:dyDescent="0.2">
      <c r="A353" s="58"/>
      <c r="B353" s="41"/>
      <c r="C353" s="41"/>
      <c r="D353" s="41"/>
      <c r="E353" s="53"/>
      <c r="F353" s="18"/>
      <c r="G353" s="65"/>
      <c r="H353" s="65"/>
      <c r="I353" s="65"/>
      <c r="J353" s="65"/>
      <c r="L353" s="15"/>
    </row>
    <row r="354" spans="1:13" ht="12.75" x14ac:dyDescent="0.2">
      <c r="A354" s="17" t="s">
        <v>211</v>
      </c>
      <c r="B354" s="18"/>
      <c r="C354" s="18"/>
      <c r="D354" s="18"/>
      <c r="E354" s="18"/>
      <c r="F354" s="18"/>
      <c r="G354" s="65"/>
      <c r="H354" s="65"/>
      <c r="I354" s="65"/>
      <c r="J354" s="65"/>
      <c r="L354" s="15"/>
    </row>
    <row r="355" spans="1:13" ht="13.5" thickBot="1" x14ac:dyDescent="0.25">
      <c r="A355" s="104" t="s">
        <v>212</v>
      </c>
      <c r="B355" s="122"/>
      <c r="C355" s="122"/>
      <c r="D355" s="122"/>
      <c r="E355" s="122"/>
      <c r="F355" s="122"/>
      <c r="G355" s="18"/>
    </row>
    <row r="356" spans="1:13" ht="60" customHeight="1" thickTop="1" x14ac:dyDescent="0.2">
      <c r="A356" s="238"/>
      <c r="B356" s="170" t="s">
        <v>170</v>
      </c>
      <c r="C356" s="170" t="s">
        <v>101</v>
      </c>
      <c r="D356" s="170" t="s">
        <v>169</v>
      </c>
      <c r="E356" s="170" t="s">
        <v>103</v>
      </c>
      <c r="F356" s="186" t="s">
        <v>124</v>
      </c>
      <c r="G356" s="18"/>
    </row>
    <row r="357" spans="1:13" ht="13.5" thickBot="1" x14ac:dyDescent="0.25">
      <c r="A357" s="239"/>
      <c r="B357" s="134" t="s">
        <v>97</v>
      </c>
      <c r="C357" s="134" t="s">
        <v>107</v>
      </c>
      <c r="D357" s="134" t="s">
        <v>99</v>
      </c>
      <c r="E357" s="134" t="s">
        <v>106</v>
      </c>
      <c r="F357" s="185" t="s">
        <v>156</v>
      </c>
      <c r="G357" s="18"/>
    </row>
    <row r="358" spans="1:13" ht="12.75" customHeight="1" x14ac:dyDescent="0.2">
      <c r="A358" s="39" t="s">
        <v>84</v>
      </c>
      <c r="B358" s="24">
        <v>13614.337634</v>
      </c>
      <c r="C358" s="24">
        <v>21471.916558000001</v>
      </c>
      <c r="D358" s="24">
        <v>955.94532400000003</v>
      </c>
      <c r="E358" s="24">
        <v>162.59509600000001</v>
      </c>
      <c r="F358" s="31">
        <v>36204.794611999998</v>
      </c>
      <c r="G358" s="18"/>
      <c r="M358" s="15"/>
    </row>
    <row r="359" spans="1:13" ht="24" customHeight="1" x14ac:dyDescent="0.2">
      <c r="A359" s="155" t="s">
        <v>55</v>
      </c>
      <c r="B359" s="24">
        <v>-3.1233E-2</v>
      </c>
      <c r="C359" s="24">
        <v>-4.1431000000000003E-2</v>
      </c>
      <c r="D359" s="24">
        <v>0.33328999999999998</v>
      </c>
      <c r="E359" s="24">
        <v>0.113603</v>
      </c>
      <c r="F359" s="31">
        <v>0.37422899999999998</v>
      </c>
      <c r="G359" s="18"/>
      <c r="M359" s="15"/>
    </row>
    <row r="360" spans="1:13" ht="12.75" customHeight="1" x14ac:dyDescent="0.2">
      <c r="A360" s="39" t="s">
        <v>56</v>
      </c>
      <c r="B360" s="24">
        <v>271.85715399999998</v>
      </c>
      <c r="C360" s="24">
        <v>569.09416499999998</v>
      </c>
      <c r="D360" s="24">
        <v>281.33074099999999</v>
      </c>
      <c r="E360" s="24">
        <v>5.7005619999999997</v>
      </c>
      <c r="F360" s="31">
        <v>1127.982622</v>
      </c>
      <c r="G360" s="18"/>
      <c r="M360" s="15"/>
    </row>
    <row r="361" spans="1:13" ht="12.75" customHeight="1" x14ac:dyDescent="0.2">
      <c r="A361" s="155" t="s">
        <v>57</v>
      </c>
      <c r="B361" s="24">
        <v>-10676.485323000001</v>
      </c>
      <c r="C361" s="24">
        <v>-18384.297213999998</v>
      </c>
      <c r="D361" s="24">
        <v>-748.07719099999997</v>
      </c>
      <c r="E361" s="24">
        <v>-114.74875400000001</v>
      </c>
      <c r="F361" s="31">
        <v>-29923.608482</v>
      </c>
      <c r="G361" s="65"/>
      <c r="H361" s="65"/>
      <c r="I361" s="65"/>
      <c r="K361" s="65"/>
      <c r="M361" s="15"/>
    </row>
    <row r="362" spans="1:13" ht="12.75" customHeight="1" x14ac:dyDescent="0.2">
      <c r="A362" s="39" t="s">
        <v>47</v>
      </c>
      <c r="B362" s="24">
        <v>-2845.3420679999999</v>
      </c>
      <c r="C362" s="24">
        <v>-2831.272418</v>
      </c>
      <c r="D362" s="24">
        <v>-311.861515</v>
      </c>
      <c r="E362" s="24">
        <v>-36.248202999999997</v>
      </c>
      <c r="F362" s="31">
        <v>-6024.7242040000001</v>
      </c>
      <c r="I362" s="1"/>
      <c r="K362" s="1"/>
      <c r="M362" s="15"/>
    </row>
    <row r="363" spans="1:13" ht="24" customHeight="1" x14ac:dyDescent="0.2">
      <c r="A363" s="155" t="s">
        <v>58</v>
      </c>
      <c r="B363" s="24">
        <v>-560.92648399999996</v>
      </c>
      <c r="C363" s="24">
        <v>-1373.4614690000001</v>
      </c>
      <c r="D363" s="24">
        <v>-122.699236</v>
      </c>
      <c r="E363" s="24">
        <v>-14.593227000000001</v>
      </c>
      <c r="F363" s="31">
        <v>-2071.6804160000002</v>
      </c>
      <c r="I363" s="1"/>
      <c r="K363" s="1"/>
      <c r="M363" s="15"/>
    </row>
    <row r="364" spans="1:13" ht="12.75" customHeight="1" x14ac:dyDescent="0.2">
      <c r="A364" s="39" t="s">
        <v>49</v>
      </c>
      <c r="B364" s="24">
        <v>-29.114021999999999</v>
      </c>
      <c r="C364" s="24">
        <v>-327.530641</v>
      </c>
      <c r="D364" s="24">
        <v>-11.131722999999999</v>
      </c>
      <c r="E364" s="24">
        <v>-0.25278200000000001</v>
      </c>
      <c r="F364" s="31">
        <v>-368.02916800000003</v>
      </c>
      <c r="G364" s="65"/>
      <c r="H364" s="65"/>
      <c r="I364" s="65"/>
      <c r="K364" s="65"/>
      <c r="M364" s="15"/>
    </row>
    <row r="365" spans="1:13" ht="12.75" customHeight="1" x14ac:dyDescent="0.2">
      <c r="A365" s="56" t="s">
        <v>3</v>
      </c>
      <c r="B365" s="31">
        <v>-225.70443499999999</v>
      </c>
      <c r="C365" s="31">
        <v>-875.59174599999994</v>
      </c>
      <c r="D365" s="31">
        <v>43.839655</v>
      </c>
      <c r="E365" s="31">
        <v>2.5663589999999998</v>
      </c>
      <c r="F365" s="31">
        <v>-1054.890167</v>
      </c>
      <c r="G365" s="178"/>
      <c r="I365" s="65"/>
      <c r="K365" s="65"/>
      <c r="M365" s="15"/>
    </row>
    <row r="366" spans="1:13" ht="12.75" customHeight="1" x14ac:dyDescent="0.2">
      <c r="A366" s="39" t="s">
        <v>59</v>
      </c>
      <c r="B366" s="24">
        <v>2579.5898940000002</v>
      </c>
      <c r="C366" s="24">
        <v>1505.0704209999999</v>
      </c>
      <c r="D366" s="24">
        <v>-24.817796999999999</v>
      </c>
      <c r="E366" s="24">
        <v>2.901907</v>
      </c>
      <c r="F366" s="31">
        <v>4062.7444249999999</v>
      </c>
      <c r="I366" s="1"/>
      <c r="K366" s="1"/>
      <c r="M366" s="15"/>
    </row>
    <row r="367" spans="1:13" ht="12.75" customHeight="1" x14ac:dyDescent="0.2">
      <c r="A367" s="56" t="s">
        <v>60</v>
      </c>
      <c r="B367" s="31">
        <v>2354</v>
      </c>
      <c r="C367" s="31">
        <v>629.47885299999996</v>
      </c>
      <c r="D367" s="31">
        <v>19.021805000000001</v>
      </c>
      <c r="E367" s="31">
        <v>5.4682680000000001</v>
      </c>
      <c r="F367" s="31">
        <v>3008</v>
      </c>
      <c r="I367" s="1"/>
      <c r="K367" s="1"/>
      <c r="M367" s="15"/>
    </row>
    <row r="368" spans="1:13" ht="12.75" customHeight="1" x14ac:dyDescent="0.2">
      <c r="A368" s="39" t="s">
        <v>61</v>
      </c>
      <c r="B368" s="24">
        <v>1173.751622</v>
      </c>
      <c r="C368" s="24">
        <v>188.260875</v>
      </c>
      <c r="D368" s="24">
        <v>-6.0183109999999997</v>
      </c>
      <c r="E368" s="24">
        <v>-3.7700640000000001</v>
      </c>
      <c r="F368" s="31">
        <v>1352.2241220000001</v>
      </c>
      <c r="I368" s="1"/>
      <c r="K368" s="1"/>
      <c r="M368" s="15"/>
    </row>
    <row r="369" spans="1:16" ht="12.75" customHeight="1" x14ac:dyDescent="0.2">
      <c r="A369" s="39" t="s">
        <v>62</v>
      </c>
      <c r="B369" s="24">
        <v>-162.41900699999999</v>
      </c>
      <c r="C369" s="24">
        <v>18.894121999999999</v>
      </c>
      <c r="D369" s="24">
        <v>-9.0570459999999997</v>
      </c>
      <c r="E369" s="24">
        <v>-1.462091</v>
      </c>
      <c r="F369" s="31">
        <v>-154.04402200000001</v>
      </c>
      <c r="I369" s="1"/>
      <c r="K369" s="1"/>
      <c r="M369" s="15"/>
    </row>
    <row r="370" spans="1:16" ht="12.75" customHeight="1" thickBot="1" x14ac:dyDescent="0.25">
      <c r="A370" s="57" t="s">
        <v>63</v>
      </c>
      <c r="B370" s="51">
        <v>3365</v>
      </c>
      <c r="C370" s="51">
        <v>836.63342399999999</v>
      </c>
      <c r="D370" s="51">
        <v>3.94645</v>
      </c>
      <c r="E370" s="51">
        <v>0.23611299999999999</v>
      </c>
      <c r="F370" s="51">
        <v>4206</v>
      </c>
      <c r="I370" s="1"/>
      <c r="K370" s="1"/>
      <c r="M370" s="15"/>
    </row>
    <row r="371" spans="1:16" ht="12.75" customHeight="1" thickTop="1" x14ac:dyDescent="0.2">
      <c r="A371" s="58"/>
      <c r="B371" s="53"/>
      <c r="C371" s="53"/>
      <c r="D371" s="53"/>
      <c r="E371" s="53"/>
      <c r="F371" s="53"/>
      <c r="I371" s="1"/>
      <c r="K371" s="1"/>
    </row>
    <row r="372" spans="1:16" ht="12.75" customHeight="1" x14ac:dyDescent="0.2">
      <c r="A372" s="58"/>
      <c r="B372" s="53"/>
      <c r="C372" s="53"/>
      <c r="D372" s="53"/>
      <c r="E372" s="53"/>
      <c r="F372" s="53"/>
      <c r="I372" s="1"/>
      <c r="K372" s="1"/>
    </row>
    <row r="373" spans="1:16" ht="12.75" customHeight="1" x14ac:dyDescent="0.2">
      <c r="A373" s="58"/>
      <c r="B373" s="53"/>
      <c r="C373" s="53"/>
      <c r="D373" s="53"/>
      <c r="E373" s="53"/>
      <c r="F373" s="65"/>
      <c r="I373" s="1"/>
      <c r="K373" s="1"/>
    </row>
    <row r="374" spans="1:16" ht="12.75" customHeight="1" x14ac:dyDescent="0.25">
      <c r="A374" s="26"/>
      <c r="B374" s="18"/>
      <c r="C374" s="18"/>
      <c r="D374" s="18"/>
      <c r="E374" s="18"/>
      <c r="F374" s="18"/>
      <c r="G374" s="65"/>
      <c r="H374" s="65"/>
      <c r="I374" s="65"/>
      <c r="J374" s="65"/>
      <c r="K374" s="65"/>
    </row>
    <row r="375" spans="1:16" ht="12.75" x14ac:dyDescent="0.2">
      <c r="A375" s="17" t="s">
        <v>213</v>
      </c>
      <c r="B375" s="18"/>
      <c r="C375" s="18"/>
      <c r="D375" s="18"/>
      <c r="E375" s="18"/>
      <c r="F375" s="18"/>
      <c r="G375" s="65"/>
      <c r="H375" s="65"/>
      <c r="I375" s="65"/>
      <c r="J375" s="65"/>
      <c r="K375" s="65"/>
    </row>
    <row r="376" spans="1:16" ht="13.5" thickBot="1" x14ac:dyDescent="0.25">
      <c r="A376" s="73" t="s">
        <v>214</v>
      </c>
      <c r="B376" s="74"/>
      <c r="C376" s="74"/>
      <c r="D376" s="74"/>
      <c r="E376" s="74"/>
      <c r="G376" s="18"/>
    </row>
    <row r="377" spans="1:16" ht="14.25" thickTop="1" thickBot="1" x14ac:dyDescent="0.25">
      <c r="A377" s="75"/>
      <c r="B377" s="136">
        <v>2007</v>
      </c>
      <c r="C377" s="136">
        <v>2008</v>
      </c>
      <c r="D377" s="136">
        <v>2009</v>
      </c>
      <c r="E377" s="136">
        <v>2010</v>
      </c>
      <c r="F377" s="136">
        <v>2011</v>
      </c>
      <c r="G377" s="136">
        <v>2012</v>
      </c>
      <c r="J377"/>
      <c r="K377"/>
      <c r="L377"/>
      <c r="M377"/>
    </row>
    <row r="378" spans="1:16" ht="12.75" x14ac:dyDescent="0.2">
      <c r="A378" s="76" t="s">
        <v>64</v>
      </c>
      <c r="B378" s="47" t="s">
        <v>89</v>
      </c>
      <c r="C378" s="47" t="s">
        <v>89</v>
      </c>
      <c r="D378" s="47" t="s">
        <v>89</v>
      </c>
      <c r="E378" s="47" t="s">
        <v>89</v>
      </c>
      <c r="F378" s="47" t="s">
        <v>89</v>
      </c>
      <c r="G378" s="47" t="s">
        <v>89</v>
      </c>
      <c r="J378" s="218"/>
      <c r="K378"/>
      <c r="L378"/>
      <c r="M378"/>
    </row>
    <row r="379" spans="1:16" ht="12.75" x14ac:dyDescent="0.2">
      <c r="A379" s="76" t="s">
        <v>65</v>
      </c>
      <c r="B379" s="40">
        <v>223.047246</v>
      </c>
      <c r="C379" s="40">
        <v>200.921785</v>
      </c>
      <c r="D379" s="40">
        <v>174.50954400000001</v>
      </c>
      <c r="E379" s="40">
        <v>135.519577</v>
      </c>
      <c r="F379" s="40">
        <v>122.786047</v>
      </c>
      <c r="G379" s="40">
        <v>142.864791</v>
      </c>
      <c r="J379"/>
      <c r="K379"/>
      <c r="L379"/>
      <c r="M379"/>
    </row>
    <row r="380" spans="1:16" ht="12.75" x14ac:dyDescent="0.2">
      <c r="A380" s="76" t="s">
        <v>66</v>
      </c>
      <c r="B380" s="40">
        <v>28366.477298999998</v>
      </c>
      <c r="C380" s="40">
        <v>27170.33799</v>
      </c>
      <c r="D380" s="40">
        <v>23363.232121000001</v>
      </c>
      <c r="E380" s="40">
        <v>21435.411313000001</v>
      </c>
      <c r="F380" s="40">
        <v>16141.102612000001</v>
      </c>
      <c r="G380" s="40">
        <v>15393.915288</v>
      </c>
      <c r="J380" s="218"/>
      <c r="K380"/>
      <c r="L380"/>
      <c r="M380"/>
    </row>
    <row r="381" spans="1:16" ht="11.25" customHeight="1" x14ac:dyDescent="0.2">
      <c r="A381" s="76" t="s">
        <v>67</v>
      </c>
      <c r="B381" s="40">
        <v>37257.145213999996</v>
      </c>
      <c r="C381" s="40">
        <v>42415.740392</v>
      </c>
      <c r="D381" s="40">
        <v>48677.938274</v>
      </c>
      <c r="E381" s="40">
        <v>56755.444231000001</v>
      </c>
      <c r="F381" s="40">
        <v>67893.096099999995</v>
      </c>
      <c r="G381" s="40">
        <v>66995.526312999995</v>
      </c>
      <c r="J381" s="218"/>
      <c r="K381"/>
      <c r="L381"/>
      <c r="M381"/>
    </row>
    <row r="382" spans="1:16" ht="12.75" customHeight="1" x14ac:dyDescent="0.2">
      <c r="A382" s="77" t="s">
        <v>68</v>
      </c>
      <c r="B382" s="52">
        <v>65846.669722999999</v>
      </c>
      <c r="C382" s="52">
        <v>69787.000192000007</v>
      </c>
      <c r="D382" s="52">
        <v>72215.680424000006</v>
      </c>
      <c r="E382" s="52">
        <v>78326.375153000001</v>
      </c>
      <c r="F382" s="52">
        <v>84156.984463999994</v>
      </c>
      <c r="G382" s="52">
        <v>82532.306563000006</v>
      </c>
      <c r="I382" s="191"/>
      <c r="J382" s="218"/>
      <c r="K382"/>
      <c r="L382"/>
      <c r="M382"/>
    </row>
    <row r="383" spans="1:16" ht="12.75" customHeight="1" x14ac:dyDescent="0.2">
      <c r="A383" s="76" t="s">
        <v>69</v>
      </c>
      <c r="B383" s="40">
        <v>20540.596308</v>
      </c>
      <c r="C383" s="40">
        <v>21025.970614999998</v>
      </c>
      <c r="D383" s="40">
        <v>16605.377293000001</v>
      </c>
      <c r="E383" s="40">
        <v>19191.230731</v>
      </c>
      <c r="F383" s="40">
        <v>15475.640001</v>
      </c>
      <c r="G383" s="40">
        <v>14262</v>
      </c>
      <c r="I383" s="191"/>
      <c r="J383" s="15"/>
      <c r="K383"/>
      <c r="L383"/>
      <c r="M383"/>
    </row>
    <row r="384" spans="1:16" ht="12.75" customHeight="1" x14ac:dyDescent="0.2">
      <c r="A384" s="76" t="s">
        <v>70</v>
      </c>
      <c r="B384" s="40">
        <v>3954.1220349999999</v>
      </c>
      <c r="C384" s="40">
        <v>2105.0539239999998</v>
      </c>
      <c r="D384" s="40">
        <v>1537.5126130000001</v>
      </c>
      <c r="E384" s="40">
        <v>1613.4007389999999</v>
      </c>
      <c r="F384" s="40">
        <v>1271.1945040000001</v>
      </c>
      <c r="G384" s="40">
        <v>1464.4495280000001</v>
      </c>
      <c r="J384" s="218"/>
      <c r="K384"/>
      <c r="L384"/>
      <c r="M384"/>
      <c r="P384" s="195"/>
    </row>
    <row r="385" spans="1:16" ht="12.75" customHeight="1" x14ac:dyDescent="0.2">
      <c r="A385" s="76" t="s">
        <v>71</v>
      </c>
      <c r="B385" s="40">
        <v>3744.5412339999998</v>
      </c>
      <c r="C385" s="40">
        <v>6907.6138739999997</v>
      </c>
      <c r="D385" s="40">
        <v>6623.2250729999996</v>
      </c>
      <c r="E385" s="40">
        <v>6246.7360239999998</v>
      </c>
      <c r="F385" s="40">
        <v>6688.895125</v>
      </c>
      <c r="G385" s="40">
        <v>4625.5808269999998</v>
      </c>
      <c r="J385" s="218"/>
      <c r="K385"/>
      <c r="L385"/>
      <c r="M385"/>
      <c r="P385" s="195"/>
    </row>
    <row r="386" spans="1:16" ht="12.75" customHeight="1" x14ac:dyDescent="0.2">
      <c r="A386" s="77" t="s">
        <v>72</v>
      </c>
      <c r="B386" s="52">
        <v>28239</v>
      </c>
      <c r="C386" s="52">
        <v>30038.638545000002</v>
      </c>
      <c r="D386" s="52">
        <v>24766.114514000001</v>
      </c>
      <c r="E386" s="52">
        <v>27051.367859999998</v>
      </c>
      <c r="F386" s="52">
        <v>23435.728878999998</v>
      </c>
      <c r="G386" s="52">
        <v>20351.815756</v>
      </c>
      <c r="H386" s="191"/>
      <c r="J386"/>
      <c r="K386"/>
      <c r="L386"/>
      <c r="M386"/>
    </row>
    <row r="387" spans="1:16" ht="12.75" customHeight="1" x14ac:dyDescent="0.2">
      <c r="A387" s="77" t="s">
        <v>73</v>
      </c>
      <c r="B387" s="52">
        <v>94085.846164000002</v>
      </c>
      <c r="C387" s="52">
        <v>99825.638743000003</v>
      </c>
      <c r="D387" s="52">
        <v>96981.794997999998</v>
      </c>
      <c r="E387" s="52">
        <v>105377.743298</v>
      </c>
      <c r="F387" s="52">
        <v>107592.714505</v>
      </c>
      <c r="G387" s="52">
        <v>102884.12254</v>
      </c>
      <c r="J387"/>
      <c r="K387"/>
      <c r="L387"/>
      <c r="M387"/>
      <c r="O387" s="195"/>
    </row>
    <row r="388" spans="1:16" ht="12.75" customHeight="1" x14ac:dyDescent="0.2">
      <c r="A388" s="76"/>
      <c r="B388" s="40"/>
      <c r="J388"/>
      <c r="K388"/>
      <c r="L388"/>
      <c r="M388"/>
    </row>
    <row r="389" spans="1:16" ht="12.75" customHeight="1" x14ac:dyDescent="0.2">
      <c r="A389" s="76" t="s">
        <v>74</v>
      </c>
      <c r="B389" s="40">
        <v>27796.269801999999</v>
      </c>
      <c r="C389" s="40">
        <v>29432.075889</v>
      </c>
      <c r="D389" s="40">
        <v>30400.303685999999</v>
      </c>
      <c r="E389" s="40">
        <v>31420.009988000002</v>
      </c>
      <c r="F389" s="40">
        <v>36674.504405</v>
      </c>
      <c r="G389" s="40">
        <v>35656.000712000001</v>
      </c>
      <c r="J389"/>
      <c r="K389"/>
      <c r="L389"/>
      <c r="M389"/>
    </row>
    <row r="390" spans="1:16" ht="12.75" customHeight="1" x14ac:dyDescent="0.2">
      <c r="A390" s="76" t="s">
        <v>75</v>
      </c>
      <c r="B390" s="40">
        <v>12270</v>
      </c>
      <c r="C390" s="40">
        <v>11643.747985</v>
      </c>
      <c r="D390" s="40">
        <v>10351.053694</v>
      </c>
      <c r="E390" s="40">
        <v>8652.5143960000005</v>
      </c>
      <c r="F390" s="40">
        <v>6136.3868309999998</v>
      </c>
      <c r="G390" s="40">
        <v>5728.6840309999998</v>
      </c>
      <c r="J390"/>
      <c r="K390"/>
      <c r="L390"/>
      <c r="M390"/>
    </row>
    <row r="391" spans="1:16" ht="12.75" customHeight="1" x14ac:dyDescent="0.2">
      <c r="A391" s="76" t="s">
        <v>76</v>
      </c>
      <c r="B391" s="40">
        <v>648.80784000000006</v>
      </c>
      <c r="C391" s="40">
        <v>805.50576699999999</v>
      </c>
      <c r="D391" s="40">
        <v>717.50230499999998</v>
      </c>
      <c r="E391" s="40">
        <v>664.36909400000002</v>
      </c>
      <c r="F391" s="40">
        <v>777.271387</v>
      </c>
      <c r="G391" s="40">
        <v>442.64475199999998</v>
      </c>
      <c r="J391"/>
      <c r="K391"/>
      <c r="L391"/>
      <c r="M391"/>
    </row>
    <row r="392" spans="1:16" ht="12.75" customHeight="1" x14ac:dyDescent="0.2">
      <c r="A392" s="76" t="s">
        <v>77</v>
      </c>
      <c r="B392" s="40">
        <v>36312.823192999997</v>
      </c>
      <c r="C392" s="40">
        <v>39189.33857</v>
      </c>
      <c r="D392" s="40">
        <v>37644.599542999997</v>
      </c>
      <c r="E392" s="40">
        <v>44344.575505000001</v>
      </c>
      <c r="F392" s="40">
        <v>40660.998619999998</v>
      </c>
      <c r="G392" s="40">
        <v>40334.895223</v>
      </c>
      <c r="J392"/>
      <c r="K392"/>
      <c r="L392"/>
      <c r="M392"/>
    </row>
    <row r="393" spans="1:16" ht="12.75" customHeight="1" x14ac:dyDescent="0.2">
      <c r="A393" s="76" t="s">
        <v>78</v>
      </c>
      <c r="B393" s="40">
        <v>17057.941599000002</v>
      </c>
      <c r="C393" s="40">
        <v>18754.969843999999</v>
      </c>
      <c r="D393" s="40">
        <v>17868.334723</v>
      </c>
      <c r="E393" s="40">
        <v>20296.273614000002</v>
      </c>
      <c r="F393" s="40">
        <v>23343.554426999999</v>
      </c>
      <c r="G393" s="40">
        <v>20721.899226000001</v>
      </c>
      <c r="J393"/>
      <c r="K393"/>
      <c r="L393"/>
      <c r="M393"/>
    </row>
    <row r="394" spans="1:16" ht="12.75" customHeight="1" thickBot="1" x14ac:dyDescent="0.25">
      <c r="A394" s="72" t="s">
        <v>79</v>
      </c>
      <c r="B394" s="71">
        <v>94085.846984999996</v>
      </c>
      <c r="C394" s="71">
        <v>99825.638217999993</v>
      </c>
      <c r="D394" s="71">
        <v>96981.793392000007</v>
      </c>
      <c r="E394" s="71">
        <v>105377.742814</v>
      </c>
      <c r="F394" s="71">
        <v>107592.71565300001</v>
      </c>
      <c r="G394" s="71">
        <v>102884.125535</v>
      </c>
      <c r="J394"/>
      <c r="K394"/>
      <c r="L394"/>
      <c r="M394"/>
    </row>
    <row r="395" spans="1:16" ht="12.75" customHeight="1" thickTop="1" x14ac:dyDescent="0.2">
      <c r="A395" s="78"/>
      <c r="B395" s="79"/>
      <c r="C395" s="79"/>
      <c r="D395" s="79"/>
      <c r="E395" s="79"/>
      <c r="F395" s="79"/>
      <c r="G395" s="79"/>
      <c r="H395" s="1"/>
      <c r="J395"/>
      <c r="K395" s="218"/>
      <c r="L395" s="218"/>
      <c r="M395"/>
    </row>
    <row r="396" spans="1:16" ht="12.75" customHeight="1" x14ac:dyDescent="0.2">
      <c r="A396" s="78"/>
      <c r="B396" s="79"/>
      <c r="C396" s="79"/>
      <c r="D396" s="79"/>
      <c r="E396" s="79"/>
      <c r="F396" s="79"/>
      <c r="G396" s="79"/>
      <c r="H396" s="1"/>
      <c r="I396" s="1"/>
      <c r="K396" s="59"/>
      <c r="L396" s="15"/>
    </row>
    <row r="397" spans="1:16" ht="12.75" customHeight="1" x14ac:dyDescent="0.2">
      <c r="A397" s="78"/>
      <c r="B397" s="79"/>
      <c r="C397" s="79"/>
      <c r="D397" s="79"/>
      <c r="E397" s="79"/>
      <c r="F397" s="79"/>
      <c r="H397" s="1"/>
      <c r="I397" s="1"/>
      <c r="K397" s="59"/>
      <c r="L397" s="15"/>
    </row>
    <row r="398" spans="1:16" ht="12.75" customHeight="1" x14ac:dyDescent="0.25">
      <c r="A398" s="26"/>
      <c r="B398" s="18"/>
      <c r="C398" s="18"/>
      <c r="D398" s="18"/>
      <c r="E398" s="18"/>
      <c r="F398" s="18"/>
      <c r="H398" s="195"/>
      <c r="I398" s="195"/>
      <c r="L398" s="15"/>
    </row>
    <row r="399" spans="1:16" ht="12.75" customHeight="1" x14ac:dyDescent="0.2">
      <c r="A399" s="17" t="s">
        <v>215</v>
      </c>
      <c r="B399" s="18"/>
      <c r="C399" s="18"/>
      <c r="D399" s="18"/>
      <c r="E399" s="18"/>
      <c r="F399" s="18"/>
      <c r="H399" s="1"/>
      <c r="I399" s="1"/>
      <c r="L399" s="15"/>
    </row>
    <row r="400" spans="1:16" ht="12.75" customHeight="1" thickBot="1" x14ac:dyDescent="0.25">
      <c r="A400" s="104" t="s">
        <v>216</v>
      </c>
      <c r="B400" s="122"/>
      <c r="C400" s="122"/>
      <c r="D400" s="122"/>
      <c r="E400" s="122"/>
      <c r="F400" s="122"/>
      <c r="G400" s="65"/>
      <c r="H400" s="65"/>
      <c r="I400" s="65"/>
      <c r="J400" s="65"/>
    </row>
    <row r="401" spans="1:13" ht="57" customHeight="1" thickTop="1" x14ac:dyDescent="0.2">
      <c r="A401" s="238"/>
      <c r="B401" s="170" t="s">
        <v>170</v>
      </c>
      <c r="C401" s="170" t="s">
        <v>101</v>
      </c>
      <c r="D401" s="170" t="s">
        <v>169</v>
      </c>
      <c r="E401" s="170" t="s">
        <v>103</v>
      </c>
      <c r="F401" s="186" t="s">
        <v>124</v>
      </c>
      <c r="G401" s="18"/>
      <c r="L401" s="16"/>
    </row>
    <row r="402" spans="1:13" ht="13.5" thickBot="1" x14ac:dyDescent="0.25">
      <c r="A402" s="239"/>
      <c r="B402" s="134" t="s">
        <v>97</v>
      </c>
      <c r="C402" s="134" t="s">
        <v>107</v>
      </c>
      <c r="D402" s="134" t="s">
        <v>99</v>
      </c>
      <c r="E402" s="134" t="s">
        <v>106</v>
      </c>
      <c r="F402" s="185" t="s">
        <v>156</v>
      </c>
      <c r="G402" s="18"/>
      <c r="L402" s="16"/>
    </row>
    <row r="403" spans="1:13" ht="12.75" x14ac:dyDescent="0.2">
      <c r="A403" s="39" t="s">
        <v>64</v>
      </c>
      <c r="B403" s="23" t="s">
        <v>89</v>
      </c>
      <c r="C403" s="23" t="s">
        <v>89</v>
      </c>
      <c r="D403" s="23" t="s">
        <v>89</v>
      </c>
      <c r="E403" s="23" t="s">
        <v>89</v>
      </c>
      <c r="F403" s="159" t="s">
        <v>89</v>
      </c>
      <c r="G403" s="18"/>
      <c r="L403" s="16"/>
      <c r="M403" s="15"/>
    </row>
    <row r="404" spans="1:13" ht="12.75" x14ac:dyDescent="0.2">
      <c r="A404" s="39" t="s">
        <v>65</v>
      </c>
      <c r="B404" s="24">
        <v>84.110179000000002</v>
      </c>
      <c r="C404" s="24">
        <v>47.841349000000001</v>
      </c>
      <c r="D404" s="24">
        <v>10.584816999999999</v>
      </c>
      <c r="E404" s="24">
        <v>0.32844600000000002</v>
      </c>
      <c r="F404" s="31">
        <v>142.864791</v>
      </c>
      <c r="G404" s="18"/>
      <c r="L404" s="16"/>
      <c r="M404" s="15"/>
    </row>
    <row r="405" spans="1:13" ht="12.75" x14ac:dyDescent="0.2">
      <c r="A405" s="39" t="s">
        <v>66</v>
      </c>
      <c r="B405" s="24">
        <v>4077.859344</v>
      </c>
      <c r="C405" s="24">
        <v>9952.121572</v>
      </c>
      <c r="D405" s="24">
        <v>1273.6360669999999</v>
      </c>
      <c r="E405" s="24">
        <v>90.298304999999999</v>
      </c>
      <c r="F405" s="31">
        <v>15393.915288</v>
      </c>
      <c r="G405" s="18"/>
      <c r="L405" s="16"/>
      <c r="M405" s="15"/>
    </row>
    <row r="406" spans="1:13" ht="12.75" x14ac:dyDescent="0.2">
      <c r="A406" s="39" t="s">
        <v>67</v>
      </c>
      <c r="B406" s="24">
        <v>44320.832804999998</v>
      </c>
      <c r="C406" s="24">
        <v>21967.075140000001</v>
      </c>
      <c r="D406" s="24">
        <v>664.41175399999997</v>
      </c>
      <c r="E406" s="24">
        <v>43.206614000000002</v>
      </c>
      <c r="F406" s="31">
        <v>66995.526312999995</v>
      </c>
      <c r="G406" s="18"/>
      <c r="L406" s="16"/>
      <c r="M406" s="15"/>
    </row>
    <row r="407" spans="1:13" ht="12.75" customHeight="1" x14ac:dyDescent="0.2">
      <c r="A407" s="56" t="s">
        <v>68</v>
      </c>
      <c r="B407" s="31">
        <v>48482.802322000003</v>
      </c>
      <c r="C407" s="31">
        <v>31967.038234</v>
      </c>
      <c r="D407" s="31">
        <v>1948.632642</v>
      </c>
      <c r="E407" s="31">
        <v>133.83336499999999</v>
      </c>
      <c r="F407" s="31">
        <v>82532.306563000006</v>
      </c>
      <c r="G407" s="65"/>
      <c r="L407" s="16"/>
      <c r="M407" s="15"/>
    </row>
    <row r="408" spans="1:13" ht="12.75" customHeight="1" x14ac:dyDescent="0.2">
      <c r="A408" s="39" t="s">
        <v>69</v>
      </c>
      <c r="B408" s="24">
        <v>7733</v>
      </c>
      <c r="C408" s="24">
        <v>6036</v>
      </c>
      <c r="D408" s="24">
        <v>418</v>
      </c>
      <c r="E408" s="24">
        <v>75</v>
      </c>
      <c r="F408" s="31">
        <v>14262</v>
      </c>
      <c r="L408" s="16"/>
      <c r="M408" s="15"/>
    </row>
    <row r="409" spans="1:13" ht="12.75" customHeight="1" x14ac:dyDescent="0.2">
      <c r="A409" s="39" t="s">
        <v>70</v>
      </c>
      <c r="B409" s="24">
        <v>31.767036000000001</v>
      </c>
      <c r="C409" s="24">
        <v>1415.222205</v>
      </c>
      <c r="D409" s="24">
        <v>12.641537</v>
      </c>
      <c r="E409" s="24">
        <v>4.8187499999999996</v>
      </c>
      <c r="F409" s="31">
        <v>1464.4495280000001</v>
      </c>
      <c r="I409" s="191"/>
      <c r="J409" s="191"/>
      <c r="K409" s="191"/>
      <c r="L409" s="191"/>
      <c r="M409" s="15"/>
    </row>
    <row r="410" spans="1:13" ht="12.75" customHeight="1" x14ac:dyDescent="0.2">
      <c r="A410" s="39" t="s">
        <v>71</v>
      </c>
      <c r="B410" s="24">
        <v>796.056468</v>
      </c>
      <c r="C410" s="24">
        <v>3531.5228999999999</v>
      </c>
      <c r="D410" s="24">
        <v>264.85333700000001</v>
      </c>
      <c r="E410" s="24">
        <v>33.148122000000001</v>
      </c>
      <c r="F410" s="31">
        <v>4625.5808269999998</v>
      </c>
      <c r="L410" s="16"/>
      <c r="M410" s="15"/>
    </row>
    <row r="411" spans="1:13" ht="12.75" customHeight="1" x14ac:dyDescent="0.2">
      <c r="A411" s="56" t="s">
        <v>72</v>
      </c>
      <c r="B411" s="31">
        <v>8560.3253289999993</v>
      </c>
      <c r="C411" s="31">
        <v>10982.500839</v>
      </c>
      <c r="D411" s="31">
        <v>695.88778600000001</v>
      </c>
      <c r="E411" s="31">
        <v>113.10180200000001</v>
      </c>
      <c r="F411" s="31">
        <v>20351.815756</v>
      </c>
      <c r="G411" s="65"/>
      <c r="H411" s="65"/>
      <c r="I411" s="65"/>
      <c r="K411" s="65"/>
      <c r="L411" s="16"/>
      <c r="M411" s="15"/>
    </row>
    <row r="412" spans="1:13" ht="12.75" customHeight="1" x14ac:dyDescent="0.2">
      <c r="A412" s="56" t="s">
        <v>73</v>
      </c>
      <c r="B412" s="31">
        <v>57043.127658999998</v>
      </c>
      <c r="C412" s="31">
        <v>42949.539019999997</v>
      </c>
      <c r="D412" s="31">
        <v>2644.5206939999998</v>
      </c>
      <c r="E412" s="31">
        <v>246.93516700000001</v>
      </c>
      <c r="F412" s="31">
        <v>102884.12254</v>
      </c>
      <c r="G412" s="65"/>
      <c r="I412" s="1"/>
      <c r="K412" s="1"/>
      <c r="L412" s="16"/>
      <c r="M412" s="15"/>
    </row>
    <row r="413" spans="1:13" ht="12.75" customHeight="1" x14ac:dyDescent="0.2">
      <c r="A413" s="39"/>
      <c r="F413" s="160"/>
      <c r="I413" s="1"/>
      <c r="K413" s="1"/>
      <c r="L413" s="16"/>
      <c r="M413" s="15"/>
    </row>
    <row r="414" spans="1:13" ht="12.75" customHeight="1" x14ac:dyDescent="0.2">
      <c r="A414" s="39" t="s">
        <v>74</v>
      </c>
      <c r="B414" s="24">
        <v>19555.704908</v>
      </c>
      <c r="C414" s="24">
        <v>15401.287131999999</v>
      </c>
      <c r="D414" s="24">
        <v>638.92205899999999</v>
      </c>
      <c r="E414" s="24">
        <v>60.086613</v>
      </c>
      <c r="F414" s="31">
        <v>35656.000712000001</v>
      </c>
      <c r="I414" s="1"/>
      <c r="K414" s="1"/>
      <c r="M414" s="15"/>
    </row>
    <row r="415" spans="1:13" ht="12.75" customHeight="1" x14ac:dyDescent="0.2">
      <c r="A415" s="39" t="s">
        <v>75</v>
      </c>
      <c r="B415" s="24">
        <v>1141.827423</v>
      </c>
      <c r="C415" s="24">
        <v>4240.4827079999995</v>
      </c>
      <c r="D415" s="24">
        <v>316.658952</v>
      </c>
      <c r="E415" s="24">
        <v>29.714948</v>
      </c>
      <c r="F415" s="31">
        <v>5728.6840309999998</v>
      </c>
      <c r="H415" s="65"/>
      <c r="I415" s="65"/>
      <c r="K415" s="65"/>
      <c r="M415" s="15"/>
    </row>
    <row r="416" spans="1:13" ht="12.75" customHeight="1" x14ac:dyDescent="0.2">
      <c r="A416" s="39" t="s">
        <v>76</v>
      </c>
      <c r="B416" s="24">
        <v>196.61208300000001</v>
      </c>
      <c r="C416" s="24">
        <v>214.593887</v>
      </c>
      <c r="D416" s="24">
        <v>31.311368000000002</v>
      </c>
      <c r="E416" s="24">
        <v>0.127414</v>
      </c>
      <c r="F416" s="31">
        <v>442.64475199999998</v>
      </c>
      <c r="H416" s="65"/>
      <c r="I416" s="65"/>
      <c r="K416" s="65"/>
      <c r="M416" s="15"/>
    </row>
    <row r="417" spans="1:13" ht="12.75" customHeight="1" x14ac:dyDescent="0.2">
      <c r="A417" s="39" t="s">
        <v>77</v>
      </c>
      <c r="B417" s="24">
        <v>23942.414648000002</v>
      </c>
      <c r="C417" s="24">
        <v>15226.945215</v>
      </c>
      <c r="D417" s="24">
        <v>1080.1759770000001</v>
      </c>
      <c r="E417" s="24">
        <v>85.359382999999994</v>
      </c>
      <c r="F417" s="31">
        <v>40334.895223</v>
      </c>
      <c r="I417" s="1"/>
      <c r="K417" s="1"/>
      <c r="M417" s="15"/>
    </row>
    <row r="418" spans="1:13" ht="12.75" customHeight="1" x14ac:dyDescent="0.2">
      <c r="A418" s="39" t="s">
        <v>78</v>
      </c>
      <c r="B418" s="24">
        <v>12206.569358000001</v>
      </c>
      <c r="C418" s="24">
        <v>7866.2299419999999</v>
      </c>
      <c r="D418" s="24">
        <v>577.45220200000006</v>
      </c>
      <c r="E418" s="24">
        <v>71.647723999999997</v>
      </c>
      <c r="F418" s="31">
        <v>20721.899226000001</v>
      </c>
      <c r="I418" s="1"/>
      <c r="K418" s="1"/>
      <c r="M418" s="15"/>
    </row>
    <row r="419" spans="1:13" ht="12.75" customHeight="1" thickBot="1" x14ac:dyDescent="0.25">
      <c r="A419" s="81" t="s">
        <v>79</v>
      </c>
      <c r="B419" s="71">
        <v>57043.128689999998</v>
      </c>
      <c r="C419" s="71">
        <v>42949.539033000001</v>
      </c>
      <c r="D419" s="71">
        <v>2644.5217210000001</v>
      </c>
      <c r="E419" s="71">
        <v>246.936091</v>
      </c>
      <c r="F419" s="71">
        <v>102884.125535</v>
      </c>
      <c r="G419" s="65"/>
      <c r="I419" s="1"/>
      <c r="K419" s="1"/>
      <c r="M419" s="15"/>
    </row>
    <row r="420" spans="1:13" ht="12.75" customHeight="1" thickTop="1" x14ac:dyDescent="0.2">
      <c r="A420" s="150"/>
      <c r="B420" s="79"/>
      <c r="C420" s="79"/>
      <c r="D420" s="79"/>
      <c r="E420" s="79"/>
      <c r="F420" s="79"/>
      <c r="G420" s="65"/>
      <c r="I420" s="1"/>
      <c r="K420" s="1"/>
      <c r="M420" s="15"/>
    </row>
    <row r="421" spans="1:13" ht="12.75" customHeight="1" x14ac:dyDescent="0.2">
      <c r="A421" s="150"/>
      <c r="B421" s="79"/>
      <c r="C421" s="79"/>
      <c r="D421" s="79"/>
      <c r="E421" s="79"/>
      <c r="F421" s="79"/>
      <c r="G421" s="65"/>
      <c r="I421" s="1"/>
      <c r="K421" s="1"/>
      <c r="M421" s="15"/>
    </row>
    <row r="422" spans="1:13" ht="12.75" customHeight="1" x14ac:dyDescent="0.2">
      <c r="A422" s="58"/>
      <c r="B422" s="53"/>
      <c r="C422" s="53"/>
      <c r="D422" s="53"/>
      <c r="E422" s="53"/>
      <c r="F422" s="65"/>
      <c r="H422" s="1"/>
      <c r="I422" s="1"/>
      <c r="K422" s="1"/>
      <c r="L422" s="15"/>
    </row>
    <row r="423" spans="1:13" ht="12.75" customHeight="1" x14ac:dyDescent="0.2">
      <c r="A423" s="28"/>
      <c r="B423" s="61"/>
      <c r="C423" s="46"/>
      <c r="D423" s="46"/>
      <c r="H423" s="1"/>
      <c r="I423" s="1"/>
      <c r="K423" s="1"/>
      <c r="L423" s="15"/>
    </row>
    <row r="424" spans="1:13" ht="12.75" customHeight="1" x14ac:dyDescent="0.2">
      <c r="A424" s="17" t="s">
        <v>217</v>
      </c>
      <c r="B424" s="18"/>
      <c r="C424" s="18"/>
      <c r="D424" s="18"/>
      <c r="E424" s="18"/>
      <c r="F424" s="18"/>
      <c r="H424" s="1"/>
      <c r="I424" s="1"/>
      <c r="K424" s="1"/>
      <c r="L424" s="15"/>
    </row>
    <row r="425" spans="1:13" ht="12.75" customHeight="1" thickBot="1" x14ac:dyDescent="0.25">
      <c r="A425" s="104" t="s">
        <v>218</v>
      </c>
      <c r="B425" s="122"/>
      <c r="C425" s="122"/>
      <c r="D425" s="122"/>
      <c r="E425" s="122"/>
      <c r="F425" s="122"/>
      <c r="G425" s="65"/>
      <c r="H425" s="65"/>
      <c r="I425" s="65"/>
      <c r="J425" s="65"/>
      <c r="K425" s="1"/>
      <c r="L425" s="15"/>
    </row>
    <row r="426" spans="1:13" ht="57" thickTop="1" x14ac:dyDescent="0.2">
      <c r="A426" s="238"/>
      <c r="B426" s="170" t="s">
        <v>170</v>
      </c>
      <c r="C426" s="170" t="s">
        <v>101</v>
      </c>
      <c r="D426" s="170" t="s">
        <v>169</v>
      </c>
      <c r="E426" s="170" t="s">
        <v>103</v>
      </c>
      <c r="F426" s="186" t="s">
        <v>124</v>
      </c>
    </row>
    <row r="427" spans="1:13" ht="13.5" customHeight="1" thickBot="1" x14ac:dyDescent="0.25">
      <c r="A427" s="239"/>
      <c r="B427" s="134" t="s">
        <v>97</v>
      </c>
      <c r="C427" s="134" t="s">
        <v>107</v>
      </c>
      <c r="D427" s="134" t="s">
        <v>99</v>
      </c>
      <c r="E427" s="134" t="s">
        <v>106</v>
      </c>
      <c r="F427" s="185" t="s">
        <v>156</v>
      </c>
    </row>
    <row r="428" spans="1:13" ht="12.75" customHeight="1" x14ac:dyDescent="0.2">
      <c r="A428" s="39" t="s">
        <v>64</v>
      </c>
      <c r="B428" s="23" t="s">
        <v>89</v>
      </c>
      <c r="C428" s="23" t="s">
        <v>89</v>
      </c>
      <c r="D428" s="23" t="s">
        <v>89</v>
      </c>
      <c r="E428" s="23" t="s">
        <v>89</v>
      </c>
      <c r="F428" s="159" t="s">
        <v>89</v>
      </c>
    </row>
    <row r="429" spans="1:13" ht="12.75" customHeight="1" x14ac:dyDescent="0.2">
      <c r="A429" s="39" t="s">
        <v>65</v>
      </c>
      <c r="B429" s="24">
        <v>88.319462000000001</v>
      </c>
      <c r="C429" s="24">
        <v>33.113376000000002</v>
      </c>
      <c r="D429" s="24">
        <v>1.3168200000000001</v>
      </c>
      <c r="E429" s="24">
        <v>3.6388999999999998E-2</v>
      </c>
      <c r="F429" s="31">
        <v>122.786047</v>
      </c>
      <c r="M429" s="15"/>
    </row>
    <row r="430" spans="1:13" ht="12.75" customHeight="1" x14ac:dyDescent="0.2">
      <c r="A430" s="39" t="s">
        <v>66</v>
      </c>
      <c r="B430" s="24">
        <v>3948.4390039999998</v>
      </c>
      <c r="C430" s="24">
        <v>11082.134577999999</v>
      </c>
      <c r="D430" s="24">
        <v>1017.379925</v>
      </c>
      <c r="E430" s="24">
        <v>93.149105000000006</v>
      </c>
      <c r="F430" s="31">
        <v>16141.102612000001</v>
      </c>
      <c r="M430" s="15"/>
    </row>
    <row r="431" spans="1:13" ht="12.75" customHeight="1" x14ac:dyDescent="0.2">
      <c r="A431" s="39" t="s">
        <v>67</v>
      </c>
      <c r="B431" s="24">
        <v>43898.415216000001</v>
      </c>
      <c r="C431" s="24">
        <v>23723.329909</v>
      </c>
      <c r="D431" s="24">
        <v>229.308753</v>
      </c>
      <c r="E431" s="24">
        <v>42.042222000000002</v>
      </c>
      <c r="F431" s="31">
        <v>67893.096099999995</v>
      </c>
      <c r="M431" s="15"/>
    </row>
    <row r="432" spans="1:13" ht="12.75" customHeight="1" x14ac:dyDescent="0.2">
      <c r="A432" s="56" t="s">
        <v>68</v>
      </c>
      <c r="B432" s="31">
        <v>47935.173682000001</v>
      </c>
      <c r="C432" s="31">
        <v>34838.577524</v>
      </c>
      <c r="D432" s="31">
        <v>1248.0055420000001</v>
      </c>
      <c r="E432" s="31">
        <v>135.22771599999999</v>
      </c>
      <c r="F432" s="31">
        <v>84156.984463999994</v>
      </c>
      <c r="M432" s="15"/>
    </row>
    <row r="433" spans="1:13" ht="12.75" customHeight="1" x14ac:dyDescent="0.2">
      <c r="A433" s="39" t="s">
        <v>69</v>
      </c>
      <c r="B433" s="24">
        <v>5565.1918189999997</v>
      </c>
      <c r="C433" s="24">
        <v>9499.9998159999996</v>
      </c>
      <c r="D433" s="24">
        <v>343.12041599999998</v>
      </c>
      <c r="E433" s="24">
        <v>67.327950000000001</v>
      </c>
      <c r="F433" s="31">
        <v>15475.640001</v>
      </c>
      <c r="M433" s="15"/>
    </row>
    <row r="434" spans="1:13" ht="12.75" customHeight="1" x14ac:dyDescent="0.2">
      <c r="A434" s="39" t="s">
        <v>70</v>
      </c>
      <c r="B434" s="24">
        <v>80.060064999999994</v>
      </c>
      <c r="C434" s="24">
        <v>1178.6770120000001</v>
      </c>
      <c r="D434" s="24">
        <v>6.8027939999999996</v>
      </c>
      <c r="E434" s="24">
        <v>5.6546329999999996</v>
      </c>
      <c r="F434" s="31">
        <v>1271.1945040000001</v>
      </c>
      <c r="M434" s="15"/>
    </row>
    <row r="435" spans="1:13" ht="12.75" customHeight="1" x14ac:dyDescent="0.2">
      <c r="A435" s="39" t="s">
        <v>71</v>
      </c>
      <c r="B435" s="24">
        <v>2607.3939409999998</v>
      </c>
      <c r="C435" s="24">
        <v>3804.6104770000002</v>
      </c>
      <c r="D435" s="24">
        <v>241.540413</v>
      </c>
      <c r="E435" s="24">
        <v>35.350293999999998</v>
      </c>
      <c r="F435" s="31">
        <v>6688.895125</v>
      </c>
      <c r="M435" s="15"/>
    </row>
    <row r="436" spans="1:13" ht="12.75" customHeight="1" x14ac:dyDescent="0.2">
      <c r="A436" s="56" t="s">
        <v>72</v>
      </c>
      <c r="B436" s="31">
        <v>8252.6454400000002</v>
      </c>
      <c r="C436" s="31">
        <v>14483.286937999999</v>
      </c>
      <c r="D436" s="31">
        <v>591.46362399999998</v>
      </c>
      <c r="E436" s="31">
        <v>108.332877</v>
      </c>
      <c r="F436" s="31">
        <v>23435.728878999998</v>
      </c>
      <c r="M436" s="15"/>
    </row>
    <row r="437" spans="1:13" ht="12.75" customHeight="1" x14ac:dyDescent="0.2">
      <c r="A437" s="56" t="s">
        <v>73</v>
      </c>
      <c r="B437" s="31">
        <v>56187.819395999999</v>
      </c>
      <c r="C437" s="31">
        <v>49321.865378000002</v>
      </c>
      <c r="D437" s="31">
        <v>1839.4691379999999</v>
      </c>
      <c r="E437" s="31">
        <v>243.56059300000001</v>
      </c>
      <c r="F437" s="31">
        <v>107592.714505</v>
      </c>
      <c r="M437" s="15"/>
    </row>
    <row r="438" spans="1:13" ht="12.75" customHeight="1" x14ac:dyDescent="0.2">
      <c r="A438" s="39"/>
      <c r="F438" s="160"/>
      <c r="M438" s="15"/>
    </row>
    <row r="439" spans="1:13" ht="12.75" customHeight="1" x14ac:dyDescent="0.2">
      <c r="A439" s="39" t="s">
        <v>74</v>
      </c>
      <c r="B439" s="24">
        <v>21907.810356000002</v>
      </c>
      <c r="C439" s="24">
        <v>14250.184345</v>
      </c>
      <c r="D439" s="24">
        <v>454.04008800000003</v>
      </c>
      <c r="E439" s="24">
        <v>62.469616000000002</v>
      </c>
      <c r="F439" s="31">
        <v>36674.504405</v>
      </c>
      <c r="M439" s="15"/>
    </row>
    <row r="440" spans="1:13" ht="12.75" customHeight="1" x14ac:dyDescent="0.2">
      <c r="A440" s="39" t="s">
        <v>75</v>
      </c>
      <c r="B440" s="24">
        <v>1306.715612</v>
      </c>
      <c r="C440" s="24">
        <v>4678.4123200000004</v>
      </c>
      <c r="D440" s="24">
        <v>117.911186</v>
      </c>
      <c r="E440" s="24">
        <v>33.347712999999999</v>
      </c>
      <c r="F440" s="31">
        <v>6136.3868309999998</v>
      </c>
      <c r="M440" s="15"/>
    </row>
    <row r="441" spans="1:13" ht="12.75" customHeight="1" x14ac:dyDescent="0.2">
      <c r="A441" s="39" t="s">
        <v>76</v>
      </c>
      <c r="B441" s="24">
        <v>226.68352999999999</v>
      </c>
      <c r="C441" s="24">
        <v>523.62016000000006</v>
      </c>
      <c r="D441" s="24">
        <v>26.146370000000001</v>
      </c>
      <c r="E441" s="24">
        <v>0.82132700000000003</v>
      </c>
      <c r="F441" s="31">
        <v>777.271387</v>
      </c>
      <c r="M441" s="15"/>
    </row>
    <row r="442" spans="1:13" ht="12.75" customHeight="1" x14ac:dyDescent="0.2">
      <c r="A442" s="39" t="s">
        <v>77</v>
      </c>
      <c r="B442" s="24">
        <v>22999.773857</v>
      </c>
      <c r="C442" s="24">
        <v>16778.601295</v>
      </c>
      <c r="D442" s="24">
        <v>813.718211</v>
      </c>
      <c r="E442" s="24">
        <v>68.905257000000006</v>
      </c>
      <c r="F442" s="31">
        <v>40660.998619999998</v>
      </c>
      <c r="M442" s="15"/>
    </row>
    <row r="443" spans="1:13" ht="12.75" customHeight="1" x14ac:dyDescent="0.2">
      <c r="A443" s="39" t="s">
        <v>78</v>
      </c>
      <c r="B443" s="24">
        <v>9746.8353509999997</v>
      </c>
      <c r="C443" s="24">
        <v>13091.048774000001</v>
      </c>
      <c r="D443" s="24">
        <v>427.653617</v>
      </c>
      <c r="E443" s="24">
        <v>78.016684999999995</v>
      </c>
      <c r="F443" s="31">
        <v>23343.554426999999</v>
      </c>
      <c r="M443" s="15"/>
    </row>
    <row r="444" spans="1:13" ht="12.75" customHeight="1" thickBot="1" x14ac:dyDescent="0.25">
      <c r="A444" s="81" t="s">
        <v>79</v>
      </c>
      <c r="B444" s="71">
        <v>56187.818726999998</v>
      </c>
      <c r="C444" s="71">
        <v>49321.866868999998</v>
      </c>
      <c r="D444" s="71">
        <v>1839.4694609999999</v>
      </c>
      <c r="E444" s="71">
        <v>243.560596</v>
      </c>
      <c r="F444" s="71">
        <v>107592.71565300001</v>
      </c>
      <c r="M444" s="15"/>
    </row>
    <row r="445" spans="1:13" ht="12" thickTop="1" x14ac:dyDescent="0.2">
      <c r="F445" s="1"/>
    </row>
  </sheetData>
  <mergeCells count="26">
    <mergeCell ref="A426:A427"/>
    <mergeCell ref="A401:A402"/>
    <mergeCell ref="A28:A29"/>
    <mergeCell ref="B28:C28"/>
    <mergeCell ref="D28:E28"/>
    <mergeCell ref="B29:C29"/>
    <mergeCell ref="D29:E29"/>
    <mergeCell ref="A335:A336"/>
    <mergeCell ref="B55:G55"/>
    <mergeCell ref="A159:A160"/>
    <mergeCell ref="F289:G289"/>
    <mergeCell ref="B225:F225"/>
    <mergeCell ref="H29:I29"/>
    <mergeCell ref="H28:I28"/>
    <mergeCell ref="A356:A357"/>
    <mergeCell ref="B81:G81"/>
    <mergeCell ref="A251:A252"/>
    <mergeCell ref="A181:A182"/>
    <mergeCell ref="B203:F203"/>
    <mergeCell ref="B107:E107"/>
    <mergeCell ref="B133:E133"/>
    <mergeCell ref="F28:G28"/>
    <mergeCell ref="F29:G29"/>
    <mergeCell ref="F160:G160"/>
    <mergeCell ref="F182:G182"/>
    <mergeCell ref="F262:G262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rowBreaks count="18" manualBreakCount="18">
    <brk id="25" max="16383" man="1"/>
    <brk id="52" max="16383" man="1"/>
    <brk id="78" max="16383" man="1"/>
    <brk id="104" max="16383" man="1"/>
    <brk id="130" max="16383" man="1"/>
    <brk id="156" max="16383" man="1"/>
    <brk id="178" max="16383" man="1"/>
    <brk id="200" max="16383" man="1"/>
    <brk id="222" max="16383" man="1"/>
    <brk id="244" max="16383" man="1"/>
    <brk id="258" max="16383" man="1"/>
    <brk id="285" max="16383" man="1"/>
    <brk id="312" max="16383" man="1"/>
    <brk id="332" max="16383" man="1"/>
    <brk id="353" max="16383" man="1"/>
    <brk id="374" max="16383" man="1"/>
    <brk id="398" max="16383" man="1"/>
    <brk id="42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7"/>
  <sheetViews>
    <sheetView zoomScaleNormal="100" workbookViewId="0"/>
  </sheetViews>
  <sheetFormatPr defaultRowHeight="11.25" x14ac:dyDescent="0.2"/>
  <cols>
    <col min="1" max="1" width="48.7109375" style="16" customWidth="1"/>
    <col min="2" max="3" width="11.7109375" style="16" customWidth="1"/>
    <col min="4" max="4" width="11.5703125" style="16" customWidth="1"/>
    <col min="5" max="7" width="11.7109375" style="16" customWidth="1"/>
    <col min="8" max="8" width="28.42578125" style="16" bestFit="1" customWidth="1"/>
    <col min="9" max="9" width="8.7109375" style="16" customWidth="1"/>
    <col min="10" max="11" width="10.5703125" style="16" customWidth="1"/>
    <col min="12" max="12" width="9.7109375" style="1" customWidth="1"/>
    <col min="13" max="13" width="12.5703125" style="1" bestFit="1" customWidth="1"/>
    <col min="14" max="16384" width="9.140625" style="1"/>
  </cols>
  <sheetData>
    <row r="1" spans="1:13" ht="12.75" x14ac:dyDescent="0.2">
      <c r="A1" s="17" t="s">
        <v>280</v>
      </c>
      <c r="B1" s="18"/>
      <c r="C1" s="18"/>
      <c r="D1" s="18"/>
      <c r="E1" s="18"/>
      <c r="F1" s="18"/>
      <c r="G1" s="18"/>
    </row>
    <row r="2" spans="1:13" ht="13.5" thickBot="1" x14ac:dyDescent="0.25">
      <c r="A2" s="19" t="s">
        <v>281</v>
      </c>
      <c r="B2" s="18"/>
      <c r="C2" s="18"/>
      <c r="D2" s="18"/>
      <c r="E2" s="18"/>
      <c r="F2" s="18"/>
      <c r="G2" s="18"/>
    </row>
    <row r="3" spans="1:13" ht="12.75" thickTop="1" thickBot="1" x14ac:dyDescent="0.25">
      <c r="A3" s="20"/>
      <c r="B3" s="137">
        <v>2007</v>
      </c>
      <c r="C3" s="137">
        <v>2008</v>
      </c>
      <c r="D3" s="137">
        <v>2009</v>
      </c>
      <c r="E3" s="137">
        <v>2010</v>
      </c>
      <c r="F3" s="137">
        <v>2011</v>
      </c>
      <c r="G3" s="137">
        <v>2012</v>
      </c>
      <c r="H3" s="1"/>
      <c r="I3" s="1"/>
      <c r="K3" s="1"/>
    </row>
    <row r="4" spans="1:13" ht="12.75" customHeight="1" x14ac:dyDescent="0.2">
      <c r="A4" s="22" t="s">
        <v>1</v>
      </c>
      <c r="B4" s="23"/>
      <c r="C4" s="23"/>
      <c r="E4" s="18"/>
      <c r="H4" s="1"/>
      <c r="I4" s="1"/>
    </row>
    <row r="5" spans="1:13" ht="12.75" customHeight="1" x14ac:dyDescent="0.2">
      <c r="A5" s="183" t="s">
        <v>0</v>
      </c>
      <c r="B5" s="24">
        <v>282</v>
      </c>
      <c r="C5" s="24">
        <v>280</v>
      </c>
      <c r="D5" s="24">
        <v>289</v>
      </c>
      <c r="E5" s="24">
        <v>307</v>
      </c>
      <c r="F5" s="24">
        <v>306</v>
      </c>
      <c r="G5" s="24">
        <v>300</v>
      </c>
      <c r="H5" s="1"/>
      <c r="I5" s="1"/>
    </row>
    <row r="6" spans="1:13" ht="12.75" customHeight="1" x14ac:dyDescent="0.2">
      <c r="A6" s="183" t="s">
        <v>2</v>
      </c>
      <c r="B6" s="24">
        <v>6421</v>
      </c>
      <c r="C6" s="24">
        <v>6026</v>
      </c>
      <c r="D6" s="24">
        <v>5497</v>
      </c>
      <c r="E6" s="24">
        <v>5663</v>
      </c>
      <c r="F6" s="24">
        <v>5510</v>
      </c>
      <c r="G6" s="24">
        <v>5349</v>
      </c>
      <c r="H6" s="1"/>
      <c r="I6" s="1"/>
    </row>
    <row r="7" spans="1:13" ht="12.75" customHeight="1" x14ac:dyDescent="0.2">
      <c r="A7" s="183" t="s">
        <v>80</v>
      </c>
      <c r="B7" s="24">
        <v>8419.9095570000009</v>
      </c>
      <c r="C7" s="24">
        <v>8665.2190649999993</v>
      </c>
      <c r="D7" s="24">
        <v>8160.0438899999999</v>
      </c>
      <c r="E7" s="24">
        <v>8968.1801630000009</v>
      </c>
      <c r="F7" s="24">
        <v>9541.8311420000009</v>
      </c>
      <c r="G7" s="24">
        <v>9280.3797369999993</v>
      </c>
      <c r="H7" s="1"/>
      <c r="I7" s="1"/>
    </row>
    <row r="8" spans="1:13" ht="12.75" customHeight="1" x14ac:dyDescent="0.2">
      <c r="A8" s="183" t="s">
        <v>3</v>
      </c>
      <c r="B8" s="24">
        <v>595.97459600000002</v>
      </c>
      <c r="C8" s="24">
        <v>863.05140800000004</v>
      </c>
      <c r="D8" s="24">
        <v>470.15453600000001</v>
      </c>
      <c r="E8" s="24">
        <v>709.80086600000004</v>
      </c>
      <c r="F8" s="24">
        <v>750.55149800000004</v>
      </c>
      <c r="G8" s="24">
        <v>607.81462799999997</v>
      </c>
      <c r="H8" s="1"/>
      <c r="I8" s="1"/>
    </row>
    <row r="9" spans="1:13" ht="12.75" customHeight="1" x14ac:dyDescent="0.2">
      <c r="A9" s="183" t="s">
        <v>4</v>
      </c>
      <c r="B9" s="24">
        <v>5070.9367240000001</v>
      </c>
      <c r="C9" s="24">
        <v>5164.99853151143</v>
      </c>
      <c r="D9" s="24">
        <v>4766.7665199938101</v>
      </c>
      <c r="E9" s="24">
        <v>5032.0373158974999</v>
      </c>
      <c r="F9" s="24">
        <v>5116.7493116810601</v>
      </c>
      <c r="G9" s="24">
        <v>5093.3014124464598</v>
      </c>
      <c r="H9" s="1"/>
      <c r="I9" s="1"/>
    </row>
    <row r="10" spans="1:13" ht="12.75" customHeight="1" x14ac:dyDescent="0.2">
      <c r="A10" s="183" t="s">
        <v>5</v>
      </c>
      <c r="B10" s="24">
        <v>17870.489863999999</v>
      </c>
      <c r="C10" s="24">
        <v>19142.708191000002</v>
      </c>
      <c r="D10" s="24">
        <v>19979.883954000001</v>
      </c>
      <c r="E10" s="24">
        <v>24314.468912</v>
      </c>
      <c r="F10" s="24">
        <v>25174.250549</v>
      </c>
      <c r="G10" s="24">
        <v>28039.394112999998</v>
      </c>
      <c r="H10" s="1"/>
      <c r="I10" s="1"/>
    </row>
    <row r="11" spans="1:13" ht="12.75" customHeight="1" x14ac:dyDescent="0.2">
      <c r="A11" s="183" t="s">
        <v>6</v>
      </c>
      <c r="B11" s="24">
        <v>1462.787595</v>
      </c>
      <c r="C11" s="24">
        <v>1319.1873519999999</v>
      </c>
      <c r="D11" s="24">
        <v>1319.915463</v>
      </c>
      <c r="E11" s="24">
        <v>2112.578497</v>
      </c>
      <c r="F11" s="24">
        <v>1502.4795770000001</v>
      </c>
      <c r="G11" s="24">
        <v>1853.614249</v>
      </c>
      <c r="H11" s="1"/>
      <c r="I11" s="1"/>
    </row>
    <row r="12" spans="1:13" ht="12.75" customHeight="1" x14ac:dyDescent="0.2">
      <c r="A12" s="183" t="s">
        <v>7</v>
      </c>
      <c r="B12" s="24">
        <v>1309.9171220000001</v>
      </c>
      <c r="C12" s="24">
        <v>1195.484015</v>
      </c>
      <c r="D12" s="24">
        <v>1255.2541000000001</v>
      </c>
      <c r="E12" s="24">
        <v>1667.3577290000001</v>
      </c>
      <c r="F12" s="24">
        <v>1370.597348</v>
      </c>
      <c r="G12" s="24">
        <v>1780.98569</v>
      </c>
      <c r="H12" s="1"/>
      <c r="I12" s="1"/>
    </row>
    <row r="13" spans="1:13" ht="12.75" customHeight="1" x14ac:dyDescent="0.2">
      <c r="A13" s="183"/>
      <c r="B13" s="24"/>
      <c r="C13" s="24"/>
      <c r="D13" s="24"/>
      <c r="E13" s="24"/>
      <c r="F13" s="24"/>
      <c r="G13" s="24"/>
      <c r="H13" s="1"/>
      <c r="I13" s="1"/>
      <c r="J13" s="23"/>
      <c r="K13" s="23"/>
      <c r="L13" s="23"/>
      <c r="M13" s="23"/>
    </row>
    <row r="14" spans="1:13" ht="12.75" customHeight="1" x14ac:dyDescent="0.2">
      <c r="A14" s="22" t="s">
        <v>8</v>
      </c>
      <c r="B14" s="24"/>
      <c r="D14" s="24"/>
      <c r="E14" s="24"/>
      <c r="F14" s="24"/>
      <c r="G14" s="24"/>
      <c r="H14" s="1"/>
      <c r="I14" s="1"/>
      <c r="K14" s="1"/>
    </row>
    <row r="15" spans="1:13" ht="12.75" customHeight="1" x14ac:dyDescent="0.2">
      <c r="A15" s="183" t="s">
        <v>9</v>
      </c>
      <c r="B15" s="25">
        <v>11.8563214021809</v>
      </c>
      <c r="C15" s="25">
        <v>10.773222873396101</v>
      </c>
      <c r="D15" s="25">
        <v>-3.8998223645445398</v>
      </c>
      <c r="E15" s="25">
        <v>12.739861485029399</v>
      </c>
      <c r="F15" s="25">
        <v>5.5092099951829701</v>
      </c>
      <c r="G15" s="25">
        <v>25.340418320692901</v>
      </c>
      <c r="H15" s="69"/>
      <c r="I15" s="69"/>
      <c r="K15" s="69"/>
      <c r="L15" s="69"/>
    </row>
    <row r="16" spans="1:13" ht="12.75" customHeight="1" x14ac:dyDescent="0.2">
      <c r="A16" s="183" t="s">
        <v>10</v>
      </c>
      <c r="B16" s="25">
        <v>3.3367672092270699</v>
      </c>
      <c r="C16" s="25">
        <v>5.5877292258312501</v>
      </c>
      <c r="D16" s="25">
        <v>2.74568807512604</v>
      </c>
      <c r="E16" s="25">
        <v>5.0252888902018302</v>
      </c>
      <c r="F16" s="25">
        <v>3.9078550999803201</v>
      </c>
      <c r="G16" s="25">
        <v>12.748179888017701</v>
      </c>
      <c r="H16" s="1"/>
      <c r="I16" s="1"/>
    </row>
    <row r="17" spans="1:12" ht="12.75" customHeight="1" x14ac:dyDescent="0.2">
      <c r="A17" s="183" t="s">
        <v>11</v>
      </c>
      <c r="B17" s="25">
        <v>28.1433598099478</v>
      </c>
      <c r="C17" s="25">
        <v>29.0276614696511</v>
      </c>
      <c r="D17" s="25">
        <v>27.2607367621024</v>
      </c>
      <c r="E17" s="25">
        <v>26.014848470504099</v>
      </c>
      <c r="F17" s="25">
        <v>25.834534191207499</v>
      </c>
      <c r="G17" s="25">
        <v>44.173320867930599</v>
      </c>
      <c r="H17" s="70"/>
      <c r="I17" s="70"/>
      <c r="K17" s="70"/>
      <c r="L17" s="70"/>
    </row>
    <row r="18" spans="1:12" ht="12.75" customHeight="1" x14ac:dyDescent="0.2">
      <c r="A18" s="183" t="s">
        <v>12</v>
      </c>
      <c r="B18" s="25">
        <v>7.07815911757067</v>
      </c>
      <c r="C18" s="25">
        <v>9.9599490967975903</v>
      </c>
      <c r="D18" s="25">
        <v>5.7616667549566296</v>
      </c>
      <c r="E18" s="25">
        <v>7.9146588616542699</v>
      </c>
      <c r="F18" s="25">
        <v>7.8659063111724903</v>
      </c>
      <c r="G18" s="25">
        <v>6.5494585914054797</v>
      </c>
      <c r="H18" s="1"/>
      <c r="I18" s="1"/>
      <c r="K18" s="1"/>
    </row>
    <row r="19" spans="1:12" ht="12.75" customHeight="1" x14ac:dyDescent="0.2">
      <c r="A19" s="89" t="s">
        <v>13</v>
      </c>
      <c r="B19" s="24">
        <v>1311.3081384519501</v>
      </c>
      <c r="C19" s="24">
        <v>1437.9719656488501</v>
      </c>
      <c r="D19" s="24">
        <v>1484.45404584319</v>
      </c>
      <c r="E19" s="24">
        <v>1583.6447400671</v>
      </c>
      <c r="F19" s="24">
        <v>1731.7297898366601</v>
      </c>
      <c r="G19" s="24">
        <v>1734.97471246962</v>
      </c>
      <c r="H19" s="1"/>
      <c r="I19" s="1"/>
      <c r="K19" s="1"/>
    </row>
    <row r="20" spans="1:12" ht="12.75" customHeight="1" x14ac:dyDescent="0.2">
      <c r="A20" s="89" t="s">
        <v>105</v>
      </c>
      <c r="B20" s="24">
        <v>789.74252047967605</v>
      </c>
      <c r="C20" s="24">
        <v>857.11890665639498</v>
      </c>
      <c r="D20" s="24">
        <v>867.15781698996</v>
      </c>
      <c r="E20" s="24">
        <v>888.58154969053498</v>
      </c>
      <c r="F20" s="24">
        <v>928.62963914356806</v>
      </c>
      <c r="G20" s="24">
        <v>952.196936333233</v>
      </c>
      <c r="H20" s="1"/>
      <c r="I20" s="1"/>
      <c r="K20" s="1"/>
    </row>
    <row r="21" spans="1:12" ht="12.75" customHeight="1" thickBot="1" x14ac:dyDescent="0.25">
      <c r="A21" s="91" t="s">
        <v>104</v>
      </c>
      <c r="B21" s="103">
        <v>135.103692644906</v>
      </c>
      <c r="C21" s="103">
        <v>129.010114000139</v>
      </c>
      <c r="D21" s="103">
        <v>87.791137930949404</v>
      </c>
      <c r="E21" s="103">
        <v>91.124029623818203</v>
      </c>
      <c r="F21" s="103">
        <v>87.725905950132798</v>
      </c>
      <c r="G21" s="103">
        <v>245.9508526493</v>
      </c>
      <c r="H21" s="1"/>
      <c r="I21" s="1"/>
      <c r="K21" s="1"/>
    </row>
    <row r="22" spans="1:12" ht="12.75" customHeight="1" thickTop="1" x14ac:dyDescent="0.2">
      <c r="A22" s="89"/>
      <c r="B22" s="67"/>
      <c r="C22" s="67"/>
      <c r="D22" s="67"/>
      <c r="E22" s="67"/>
      <c r="F22" s="67"/>
      <c r="G22" s="67"/>
      <c r="H22" s="1"/>
      <c r="I22" s="1"/>
      <c r="K22" s="1"/>
    </row>
    <row r="23" spans="1:12" ht="12.75" customHeight="1" x14ac:dyDescent="0.2">
      <c r="A23" s="89"/>
      <c r="B23" s="67"/>
      <c r="C23" s="67"/>
      <c r="D23" s="67"/>
      <c r="E23" s="67"/>
      <c r="F23" s="67"/>
      <c r="G23" s="67"/>
      <c r="H23" s="1"/>
      <c r="I23" s="1"/>
      <c r="K23" s="1"/>
    </row>
    <row r="24" spans="1:12" ht="12.75" x14ac:dyDescent="0.2">
      <c r="A24" s="66"/>
      <c r="B24" s="67"/>
      <c r="C24" s="67"/>
      <c r="D24" s="67"/>
      <c r="E24" s="67"/>
      <c r="F24" s="67"/>
      <c r="G24" s="10"/>
      <c r="H24" s="1"/>
      <c r="I24" s="1"/>
      <c r="K24" s="1"/>
    </row>
    <row r="25" spans="1:12" ht="15" x14ac:dyDescent="0.25">
      <c r="A25" s="26"/>
      <c r="B25" s="18"/>
      <c r="C25" s="18"/>
      <c r="D25" s="18"/>
      <c r="E25" s="18"/>
      <c r="F25" s="18"/>
    </row>
    <row r="26" spans="1:12" ht="12.75" x14ac:dyDescent="0.2">
      <c r="A26" s="17" t="s">
        <v>282</v>
      </c>
      <c r="B26" s="18"/>
      <c r="C26" s="18"/>
      <c r="D26" s="18"/>
      <c r="E26" s="18"/>
      <c r="F26" s="18"/>
      <c r="H26" s="28"/>
      <c r="I26" s="28"/>
      <c r="J26" s="28"/>
      <c r="K26" s="28"/>
    </row>
    <row r="27" spans="1:12" ht="13.5" thickBot="1" x14ac:dyDescent="0.25">
      <c r="A27" s="104" t="s">
        <v>283</v>
      </c>
      <c r="B27" s="122"/>
      <c r="C27" s="122"/>
      <c r="D27" s="122"/>
      <c r="E27" s="122"/>
      <c r="F27" s="18"/>
      <c r="G27" s="18"/>
    </row>
    <row r="28" spans="1:12" ht="23.25" customHeight="1" thickTop="1" x14ac:dyDescent="0.2">
      <c r="A28" s="242"/>
      <c r="B28" s="254" t="s">
        <v>133</v>
      </c>
      <c r="C28" s="254"/>
      <c r="D28" s="254" t="s">
        <v>134</v>
      </c>
      <c r="E28" s="254"/>
      <c r="F28" s="21"/>
      <c r="G28" s="21"/>
      <c r="H28"/>
      <c r="I28" s="1"/>
      <c r="J28" s="21"/>
      <c r="K28" s="21"/>
      <c r="L28"/>
    </row>
    <row r="29" spans="1:12" ht="14.25" customHeight="1" x14ac:dyDescent="0.2">
      <c r="A29" s="246"/>
      <c r="B29" s="255" t="s">
        <v>131</v>
      </c>
      <c r="C29" s="255"/>
      <c r="D29" s="255" t="s">
        <v>132</v>
      </c>
      <c r="E29" s="255"/>
      <c r="F29" s="21"/>
      <c r="G29" s="21"/>
      <c r="H29" s="1"/>
      <c r="I29" s="1"/>
      <c r="J29" s="21"/>
      <c r="K29" s="21"/>
    </row>
    <row r="30" spans="1:12" ht="13.5" thickBot="1" x14ac:dyDescent="0.25">
      <c r="A30" s="152"/>
      <c r="B30" s="165">
        <v>2011</v>
      </c>
      <c r="C30" s="138">
        <v>2012</v>
      </c>
      <c r="D30" s="165">
        <v>2011</v>
      </c>
      <c r="E30" s="138">
        <v>2012</v>
      </c>
      <c r="F30" s="21"/>
      <c r="G30" s="21"/>
      <c r="H30" s="1"/>
      <c r="I30" s="1"/>
      <c r="J30" s="21"/>
      <c r="K30" s="21"/>
      <c r="L30" s="21"/>
    </row>
    <row r="31" spans="1:12" ht="12.75" customHeight="1" x14ac:dyDescent="0.2">
      <c r="A31" s="85" t="s">
        <v>1</v>
      </c>
      <c r="B31" s="60"/>
      <c r="C31" s="60"/>
      <c r="D31" s="60"/>
      <c r="E31" s="60"/>
      <c r="F31" s="21"/>
      <c r="G31" s="21"/>
      <c r="H31" s="1"/>
      <c r="I31" s="1"/>
      <c r="J31" s="21"/>
      <c r="K31" s="21"/>
    </row>
    <row r="32" spans="1:12" ht="12.75" customHeight="1" x14ac:dyDescent="0.2">
      <c r="A32" s="76" t="s">
        <v>0</v>
      </c>
      <c r="B32" s="40">
        <v>219</v>
      </c>
      <c r="C32" s="40">
        <v>209</v>
      </c>
      <c r="D32" s="40">
        <v>87</v>
      </c>
      <c r="E32" s="40">
        <v>91</v>
      </c>
      <c r="F32" s="21"/>
      <c r="G32" s="21"/>
      <c r="H32" s="1"/>
      <c r="I32" s="1"/>
      <c r="J32" s="21"/>
      <c r="K32" s="64"/>
      <c r="L32" s="64"/>
    </row>
    <row r="33" spans="1:12" ht="12.75" customHeight="1" x14ac:dyDescent="0.2">
      <c r="A33" s="76" t="s">
        <v>2</v>
      </c>
      <c r="B33" s="40">
        <v>1879</v>
      </c>
      <c r="C33" s="40">
        <v>1788</v>
      </c>
      <c r="D33" s="40">
        <v>3631</v>
      </c>
      <c r="E33" s="40">
        <v>3561</v>
      </c>
      <c r="F33" s="21"/>
      <c r="G33" s="21"/>
      <c r="H33" s="1"/>
      <c r="I33" s="1"/>
      <c r="J33" s="21"/>
      <c r="K33" s="64"/>
      <c r="L33" s="64"/>
    </row>
    <row r="34" spans="1:12" ht="12.75" customHeight="1" x14ac:dyDescent="0.2">
      <c r="A34" s="76" t="s">
        <v>14</v>
      </c>
      <c r="B34" s="40">
        <v>3499.5658619999999</v>
      </c>
      <c r="C34" s="40">
        <v>3256.2897830000002</v>
      </c>
      <c r="D34" s="40">
        <v>6042.2652799999996</v>
      </c>
      <c r="E34" s="40">
        <v>6024.089954</v>
      </c>
      <c r="F34" s="21"/>
      <c r="G34" s="21"/>
      <c r="H34" s="1"/>
      <c r="I34" s="1"/>
      <c r="J34" s="21"/>
      <c r="K34" s="64"/>
      <c r="L34" s="64"/>
    </row>
    <row r="35" spans="1:12" ht="12.75" customHeight="1" x14ac:dyDescent="0.2">
      <c r="A35" s="76" t="s">
        <v>3</v>
      </c>
      <c r="B35" s="40">
        <v>171.26765900000001</v>
      </c>
      <c r="C35" s="40">
        <v>57.748061999999997</v>
      </c>
      <c r="D35" s="40">
        <v>579.28383899999994</v>
      </c>
      <c r="E35" s="40">
        <v>550.06656599999997</v>
      </c>
      <c r="F35" s="21"/>
      <c r="G35" s="21"/>
      <c r="H35" s="1"/>
      <c r="I35" s="1"/>
      <c r="J35" s="21"/>
      <c r="K35" s="64"/>
      <c r="L35" s="64"/>
    </row>
    <row r="36" spans="1:12" ht="12.75" customHeight="1" x14ac:dyDescent="0.2">
      <c r="A36" s="76" t="s">
        <v>4</v>
      </c>
      <c r="B36" s="40">
        <v>1735.5135005100899</v>
      </c>
      <c r="C36" s="40">
        <v>1636.5108830266399</v>
      </c>
      <c r="D36" s="40">
        <v>3381.23581117097</v>
      </c>
      <c r="E36" s="40">
        <v>3456.7905294198299</v>
      </c>
      <c r="F36" s="21"/>
      <c r="G36" s="21"/>
      <c r="H36" s="1"/>
      <c r="I36" s="1"/>
      <c r="J36" s="21"/>
      <c r="K36" s="64"/>
      <c r="L36" s="64"/>
    </row>
    <row r="37" spans="1:12" ht="12.75" customHeight="1" x14ac:dyDescent="0.2">
      <c r="A37" s="76" t="s">
        <v>5</v>
      </c>
      <c r="B37" s="40">
        <v>8056.8943200000003</v>
      </c>
      <c r="C37" s="40">
        <v>7126.0108760000003</v>
      </c>
      <c r="D37" s="40">
        <v>17117.356229000001</v>
      </c>
      <c r="E37" s="40">
        <v>20913.383236999998</v>
      </c>
      <c r="F37" s="18"/>
      <c r="G37" s="18"/>
      <c r="H37" s="1"/>
      <c r="I37" s="1"/>
      <c r="J37" s="18"/>
      <c r="K37" s="64"/>
      <c r="L37" s="64"/>
    </row>
    <row r="38" spans="1:12" ht="12.75" customHeight="1" x14ac:dyDescent="0.2">
      <c r="A38" s="76" t="s">
        <v>6</v>
      </c>
      <c r="B38" s="40">
        <v>798.372705</v>
      </c>
      <c r="C38" s="40">
        <v>602.63858700000003</v>
      </c>
      <c r="D38" s="40">
        <v>704.10687199999995</v>
      </c>
      <c r="E38" s="40">
        <v>1250.9756620000001</v>
      </c>
      <c r="F38" s="21"/>
      <c r="G38" s="21"/>
      <c r="H38" s="1"/>
      <c r="I38" s="1"/>
      <c r="J38" s="21"/>
      <c r="K38" s="64"/>
      <c r="L38" s="64"/>
    </row>
    <row r="39" spans="1:12" ht="12.75" customHeight="1" x14ac:dyDescent="0.2">
      <c r="A39" s="76" t="s">
        <v>7</v>
      </c>
      <c r="B39" s="40">
        <v>720.12008200000002</v>
      </c>
      <c r="C39" s="40">
        <v>596.25159799999994</v>
      </c>
      <c r="D39" s="40">
        <v>650.47726599999999</v>
      </c>
      <c r="E39" s="40">
        <v>1184.7340919999999</v>
      </c>
      <c r="F39" s="21"/>
      <c r="G39" s="21"/>
      <c r="H39" s="1"/>
      <c r="I39" s="1"/>
      <c r="J39" s="21"/>
      <c r="K39" s="64"/>
      <c r="L39" s="64"/>
    </row>
    <row r="40" spans="1:12" ht="12.75" customHeight="1" x14ac:dyDescent="0.2">
      <c r="A40" s="77"/>
      <c r="B40" s="40"/>
      <c r="C40" s="40"/>
      <c r="D40" s="40"/>
      <c r="E40" s="40"/>
      <c r="F40" s="21"/>
      <c r="G40" s="21"/>
      <c r="H40" s="1"/>
      <c r="I40" s="1"/>
      <c r="J40" s="21"/>
      <c r="K40" s="21"/>
    </row>
    <row r="41" spans="1:12" ht="12.75" customHeight="1" x14ac:dyDescent="0.2">
      <c r="A41" s="77" t="s">
        <v>8</v>
      </c>
      <c r="B41" s="40"/>
      <c r="C41" s="40"/>
      <c r="D41" s="40"/>
      <c r="E41" s="40"/>
      <c r="F41" s="21"/>
      <c r="G41" s="21"/>
      <c r="H41" s="1"/>
      <c r="I41" s="1"/>
      <c r="J41" s="21"/>
      <c r="K41" s="21"/>
    </row>
    <row r="42" spans="1:12" ht="12.75" customHeight="1" x14ac:dyDescent="0.2">
      <c r="A42" s="76" t="s">
        <v>9</v>
      </c>
      <c r="B42" s="86">
        <v>-1.36896626184919</v>
      </c>
      <c r="C42" s="86">
        <v>3.0708013638674898</v>
      </c>
      <c r="D42" s="86">
        <v>7.8444748264611297</v>
      </c>
      <c r="E42" s="86">
        <v>28.339939517173502</v>
      </c>
      <c r="F42" s="21"/>
      <c r="G42" s="21"/>
      <c r="H42" s="1"/>
      <c r="I42" s="1"/>
      <c r="J42" s="21"/>
      <c r="K42" s="21"/>
    </row>
    <row r="43" spans="1:12" ht="12.75" customHeight="1" x14ac:dyDescent="0.2">
      <c r="A43" s="76" t="s">
        <v>10</v>
      </c>
      <c r="B43" s="86">
        <v>2.84299192559808</v>
      </c>
      <c r="C43" s="86">
        <v>2.4230022440357302</v>
      </c>
      <c r="D43" s="86">
        <v>4.4090709388951597</v>
      </c>
      <c r="E43" s="86">
        <v>16.266373565485299</v>
      </c>
      <c r="F43" s="21"/>
      <c r="G43" s="21"/>
      <c r="H43" s="1"/>
      <c r="I43" s="1"/>
      <c r="J43" s="21"/>
      <c r="K43" s="21"/>
    </row>
    <row r="44" spans="1:12" ht="12.75" customHeight="1" x14ac:dyDescent="0.2">
      <c r="A44" s="76" t="s">
        <v>11</v>
      </c>
      <c r="B44" s="86">
        <v>20.459913541417801</v>
      </c>
      <c r="C44" s="86">
        <v>20.632111670720299</v>
      </c>
      <c r="D44" s="86">
        <v>28.364291123966701</v>
      </c>
      <c r="E44" s="86">
        <v>52.194735725217797</v>
      </c>
      <c r="H44" s="1"/>
      <c r="I44" s="1"/>
    </row>
    <row r="45" spans="1:12" ht="12.75" customHeight="1" x14ac:dyDescent="0.2">
      <c r="A45" s="76" t="s">
        <v>12</v>
      </c>
      <c r="B45" s="86">
        <v>4.8939687307991004</v>
      </c>
      <c r="C45" s="86">
        <v>1.7734312929237199</v>
      </c>
      <c r="D45" s="86">
        <v>9.5871963933367699</v>
      </c>
      <c r="E45" s="86">
        <v>9.1311147443068208</v>
      </c>
      <c r="H45" s="1"/>
      <c r="I45" s="1"/>
    </row>
    <row r="46" spans="1:12" ht="12.75" customHeight="1" x14ac:dyDescent="0.2">
      <c r="A46" s="89" t="s">
        <v>13</v>
      </c>
      <c r="B46" s="90">
        <v>1862.4618744012801</v>
      </c>
      <c r="C46" s="90">
        <v>1821.19115380313</v>
      </c>
      <c r="D46" s="90">
        <v>1664.07746626274</v>
      </c>
      <c r="E46" s="90">
        <v>1691.68490704858</v>
      </c>
      <c r="H46" s="1"/>
      <c r="I46" s="1"/>
    </row>
    <row r="47" spans="1:12" ht="12.75" customHeight="1" x14ac:dyDescent="0.2">
      <c r="A47" s="76" t="s">
        <v>105</v>
      </c>
      <c r="B47" s="90">
        <v>923.63677515172503</v>
      </c>
      <c r="C47" s="90">
        <v>915.27454307977405</v>
      </c>
      <c r="D47" s="90">
        <v>931.21338781904899</v>
      </c>
      <c r="E47" s="90">
        <v>970.73589705695804</v>
      </c>
      <c r="H47" s="1"/>
      <c r="I47" s="1"/>
    </row>
    <row r="48" spans="1:12" ht="12.75" customHeight="1" thickBot="1" x14ac:dyDescent="0.25">
      <c r="A48" s="91" t="s">
        <v>104</v>
      </c>
      <c r="B48" s="92">
        <v>79.682407820360694</v>
      </c>
      <c r="C48" s="92">
        <v>150.238993928502</v>
      </c>
      <c r="D48" s="92">
        <v>93.866308660437795</v>
      </c>
      <c r="E48" s="92">
        <v>296.567283976147</v>
      </c>
      <c r="H48" s="1"/>
      <c r="I48" s="1"/>
    </row>
    <row r="49" spans="1:13" ht="12.75" customHeight="1" thickTop="1" x14ac:dyDescent="0.2">
      <c r="A49" s="89"/>
      <c r="B49" s="90"/>
      <c r="C49" s="90"/>
      <c r="D49" s="90"/>
      <c r="E49" s="90"/>
      <c r="H49" s="1"/>
      <c r="I49" s="1"/>
      <c r="K49" s="90"/>
    </row>
    <row r="50" spans="1:13" ht="12.75" customHeight="1" x14ac:dyDescent="0.2">
      <c r="A50" s="89"/>
      <c r="B50" s="90"/>
      <c r="C50" s="90"/>
      <c r="D50" s="90"/>
      <c r="E50" s="90"/>
      <c r="H50" s="1"/>
      <c r="I50" s="1"/>
    </row>
    <row r="51" spans="1:13" ht="12.75" x14ac:dyDescent="0.2">
      <c r="A51" s="29"/>
      <c r="B51" s="18"/>
      <c r="C51" s="18"/>
      <c r="D51" s="18"/>
      <c r="E51" s="18"/>
      <c r="F51" s="18"/>
      <c r="G51" s="18"/>
    </row>
    <row r="52" spans="1:13" ht="12.75" x14ac:dyDescent="0.2">
      <c r="A52" s="18"/>
      <c r="B52" s="18"/>
      <c r="C52" s="18"/>
      <c r="D52" s="18"/>
      <c r="E52" s="18"/>
      <c r="F52" s="18"/>
      <c r="G52" s="18"/>
    </row>
    <row r="53" spans="1:13" ht="12.75" x14ac:dyDescent="0.2">
      <c r="A53" s="17" t="s">
        <v>356</v>
      </c>
      <c r="B53" s="18"/>
      <c r="C53" s="18"/>
      <c r="D53" s="18"/>
      <c r="E53" s="18"/>
      <c r="F53" s="18"/>
      <c r="G53" s="18"/>
    </row>
    <row r="54" spans="1:13" ht="13.5" thickBot="1" x14ac:dyDescent="0.25">
      <c r="A54" s="104" t="s">
        <v>284</v>
      </c>
      <c r="B54" s="122"/>
      <c r="C54" s="122"/>
      <c r="D54" s="122"/>
      <c r="E54" s="122"/>
      <c r="F54" s="122"/>
      <c r="G54" s="122"/>
    </row>
    <row r="55" spans="1:13" ht="12" customHeight="1" thickTop="1" x14ac:dyDescent="0.2">
      <c r="A55" s="181"/>
      <c r="B55" s="249" t="s">
        <v>15</v>
      </c>
      <c r="C55" s="249"/>
      <c r="D55" s="249"/>
      <c r="E55" s="249"/>
      <c r="F55" s="249"/>
      <c r="G55" s="249"/>
      <c r="H55" s="21"/>
      <c r="I55" s="21"/>
      <c r="J55" s="21"/>
      <c r="K55" s="21"/>
      <c r="L55" s="15"/>
    </row>
    <row r="56" spans="1:13" ht="13.5" thickBot="1" x14ac:dyDescent="0.25">
      <c r="A56" s="182"/>
      <c r="B56" s="134" t="s">
        <v>125</v>
      </c>
      <c r="C56" s="134" t="s">
        <v>135</v>
      </c>
      <c r="D56" s="134" t="s">
        <v>90</v>
      </c>
      <c r="E56" s="134" t="s">
        <v>126</v>
      </c>
      <c r="F56" s="134" t="s">
        <v>91</v>
      </c>
      <c r="G56" s="185" t="s">
        <v>20</v>
      </c>
      <c r="H56" s="21"/>
      <c r="I56" s="21"/>
      <c r="J56" s="21"/>
      <c r="K56" s="21"/>
      <c r="L56" s="15"/>
    </row>
    <row r="57" spans="1:13" ht="12.75" customHeight="1" x14ac:dyDescent="0.2">
      <c r="A57" s="22" t="s">
        <v>1</v>
      </c>
      <c r="B57" s="23"/>
      <c r="C57" s="23"/>
      <c r="D57" s="23"/>
      <c r="E57" s="23"/>
      <c r="F57" s="23"/>
      <c r="G57" s="30"/>
      <c r="H57" s="21"/>
      <c r="I57" s="21"/>
      <c r="J57" s="21"/>
      <c r="K57" s="21"/>
      <c r="L57" s="15"/>
    </row>
    <row r="58" spans="1:13" ht="12.75" customHeight="1" x14ac:dyDescent="0.2">
      <c r="A58" s="183" t="s">
        <v>0</v>
      </c>
      <c r="B58" s="24">
        <v>246</v>
      </c>
      <c r="C58" s="24">
        <v>17</v>
      </c>
      <c r="D58" s="24">
        <v>12</v>
      </c>
      <c r="E58" s="24">
        <v>20</v>
      </c>
      <c r="F58" s="24">
        <v>5</v>
      </c>
      <c r="G58" s="31">
        <v>300</v>
      </c>
      <c r="H58" s="21"/>
      <c r="I58" s="21"/>
      <c r="J58" s="21"/>
      <c r="K58" s="21"/>
      <c r="L58" s="15"/>
      <c r="M58" s="15"/>
    </row>
    <row r="59" spans="1:13" ht="12.75" customHeight="1" x14ac:dyDescent="0.2">
      <c r="A59" s="183" t="s">
        <v>2</v>
      </c>
      <c r="B59" s="24">
        <v>229</v>
      </c>
      <c r="C59" s="24">
        <v>254</v>
      </c>
      <c r="D59" s="24">
        <v>404</v>
      </c>
      <c r="E59" s="24">
        <v>1881</v>
      </c>
      <c r="F59" s="24">
        <v>2581</v>
      </c>
      <c r="G59" s="31">
        <v>5349</v>
      </c>
      <c r="H59" s="21"/>
      <c r="I59" s="21"/>
      <c r="J59" s="21"/>
      <c r="K59" s="21"/>
      <c r="L59" s="15"/>
      <c r="M59" s="15"/>
    </row>
    <row r="60" spans="1:13" ht="12.75" customHeight="1" x14ac:dyDescent="0.2">
      <c r="A60" s="183" t="s">
        <v>14</v>
      </c>
      <c r="B60" s="24">
        <v>506.15184799999997</v>
      </c>
      <c r="C60" s="24">
        <v>454.03411299999999</v>
      </c>
      <c r="D60" s="24">
        <v>583.63372500000003</v>
      </c>
      <c r="E60" s="24">
        <v>3687.1569039999999</v>
      </c>
      <c r="F60" s="24">
        <v>4049.403147</v>
      </c>
      <c r="G60" s="31">
        <v>9280.3797369999993</v>
      </c>
      <c r="H60" s="21"/>
      <c r="I60" s="21"/>
      <c r="J60" s="21"/>
      <c r="K60" s="21"/>
      <c r="L60" s="15"/>
      <c r="M60" s="15"/>
    </row>
    <row r="61" spans="1:13" ht="12.75" customHeight="1" x14ac:dyDescent="0.2">
      <c r="A61" s="183" t="s">
        <v>3</v>
      </c>
      <c r="B61" s="24">
        <v>43.109214000000001</v>
      </c>
      <c r="C61" s="24">
        <v>73.670579000000004</v>
      </c>
      <c r="D61" s="24">
        <v>29.781853999999999</v>
      </c>
      <c r="E61" s="24">
        <v>498.53316799999999</v>
      </c>
      <c r="F61" s="24">
        <v>-37.280186999999998</v>
      </c>
      <c r="G61" s="31">
        <v>607.81462799999997</v>
      </c>
      <c r="H61" s="21"/>
      <c r="I61" s="21"/>
      <c r="J61" s="21"/>
      <c r="K61" s="21"/>
      <c r="L61" s="15"/>
      <c r="M61" s="15"/>
    </row>
    <row r="62" spans="1:13" ht="12.75" customHeight="1" x14ac:dyDescent="0.2">
      <c r="A62" s="183" t="s">
        <v>4</v>
      </c>
      <c r="B62" s="24">
        <v>193.66752961904999</v>
      </c>
      <c r="C62" s="24">
        <v>254.27347250080999</v>
      </c>
      <c r="D62" s="24">
        <v>254.85581753103</v>
      </c>
      <c r="E62" s="24">
        <v>2068.8088075487499</v>
      </c>
      <c r="F62" s="24">
        <v>2321.6957852468199</v>
      </c>
      <c r="G62" s="31">
        <v>5093.3014124464598</v>
      </c>
      <c r="H62" s="21"/>
      <c r="I62" s="21"/>
      <c r="J62" s="21"/>
      <c r="K62" s="21"/>
      <c r="L62" s="15"/>
      <c r="M62" s="15"/>
    </row>
    <row r="63" spans="1:13" ht="12.75" customHeight="1" x14ac:dyDescent="0.2">
      <c r="A63" s="183" t="s">
        <v>5</v>
      </c>
      <c r="B63" s="24">
        <v>13364.164008</v>
      </c>
      <c r="C63" s="24">
        <v>679.93173899999999</v>
      </c>
      <c r="D63" s="24">
        <v>784.807232</v>
      </c>
      <c r="E63" s="24">
        <v>8492.9317510000001</v>
      </c>
      <c r="F63" s="24">
        <v>4717.5593829999998</v>
      </c>
      <c r="G63" s="31">
        <v>28039.394112999998</v>
      </c>
      <c r="H63" s="21"/>
      <c r="I63" s="21"/>
      <c r="J63" s="21"/>
      <c r="K63" s="21"/>
      <c r="L63" s="15"/>
      <c r="M63" s="15"/>
    </row>
    <row r="64" spans="1:13" ht="12.75" customHeight="1" x14ac:dyDescent="0.2">
      <c r="A64" s="183" t="s">
        <v>6</v>
      </c>
      <c r="B64" s="24">
        <v>190.14910499999999</v>
      </c>
      <c r="C64" s="24">
        <v>46.086523999999997</v>
      </c>
      <c r="D64" s="24">
        <v>56.36497</v>
      </c>
      <c r="E64" s="24">
        <v>983.60477700000001</v>
      </c>
      <c r="F64" s="24">
        <v>577.40887299999997</v>
      </c>
      <c r="G64" s="31">
        <v>1853.614249</v>
      </c>
      <c r="H64" s="21"/>
      <c r="I64" s="21"/>
      <c r="J64" s="21"/>
      <c r="K64" s="21"/>
      <c r="L64" s="15"/>
      <c r="M64" s="15"/>
    </row>
    <row r="65" spans="1:13" ht="12.75" customHeight="1" x14ac:dyDescent="0.2">
      <c r="A65" s="183" t="s">
        <v>7</v>
      </c>
      <c r="B65" s="24">
        <v>188.87085999999999</v>
      </c>
      <c r="C65" s="24">
        <v>45.815772000000003</v>
      </c>
      <c r="D65" s="24">
        <v>52.352043000000002</v>
      </c>
      <c r="E65" s="24">
        <v>951.08014200000002</v>
      </c>
      <c r="F65" s="24">
        <v>542.86687300000006</v>
      </c>
      <c r="G65" s="31">
        <v>1780.98569</v>
      </c>
      <c r="H65" s="18"/>
      <c r="I65" s="18"/>
      <c r="J65" s="18"/>
      <c r="K65" s="18"/>
      <c r="L65" s="15"/>
      <c r="M65" s="15"/>
    </row>
    <row r="66" spans="1:13" ht="12.75" customHeight="1" x14ac:dyDescent="0.2">
      <c r="A66" s="183" t="s">
        <v>81</v>
      </c>
      <c r="B66" s="18"/>
      <c r="C66" s="18"/>
      <c r="D66" s="18"/>
      <c r="E66" s="18"/>
      <c r="F66" s="18"/>
      <c r="G66" s="32"/>
      <c r="H66" s="21"/>
      <c r="I66" s="21"/>
      <c r="J66" s="21"/>
      <c r="K66" s="21"/>
      <c r="L66" s="15"/>
    </row>
    <row r="67" spans="1:13" ht="12.75" customHeight="1" x14ac:dyDescent="0.2">
      <c r="A67" s="22" t="s">
        <v>8</v>
      </c>
      <c r="B67" s="18"/>
      <c r="C67" s="18"/>
      <c r="D67" s="18"/>
      <c r="E67" s="18"/>
      <c r="F67" s="18"/>
      <c r="G67" s="32"/>
      <c r="H67" s="21"/>
      <c r="I67" s="21"/>
      <c r="J67" s="21"/>
      <c r="K67" s="21"/>
      <c r="L67" s="15"/>
    </row>
    <row r="68" spans="1:13" ht="12.75" customHeight="1" x14ac:dyDescent="0.2">
      <c r="A68" s="183" t="s">
        <v>9</v>
      </c>
      <c r="B68" s="25">
        <v>36.4483282316478</v>
      </c>
      <c r="C68" s="25">
        <v>15.600216505930099</v>
      </c>
      <c r="D68" s="25">
        <v>7.0215000931097897</v>
      </c>
      <c r="E68" s="25">
        <v>14.038997025974099</v>
      </c>
      <c r="F68" s="25">
        <v>-6.1201413740779396</v>
      </c>
      <c r="G68" s="33">
        <v>25.340418320692901</v>
      </c>
      <c r="H68" s="21"/>
      <c r="I68" s="21"/>
      <c r="J68" s="21"/>
      <c r="K68" s="21"/>
      <c r="L68" s="15"/>
    </row>
    <row r="69" spans="1:13" ht="12.75" customHeight="1" x14ac:dyDescent="0.2">
      <c r="A69" s="183" t="s">
        <v>10</v>
      </c>
      <c r="B69" s="25">
        <v>21.925310794771701</v>
      </c>
      <c r="C69" s="25">
        <v>11.276462128100899</v>
      </c>
      <c r="D69" s="25">
        <v>4.2501815273792003</v>
      </c>
      <c r="E69" s="25">
        <v>6.5273196965785898</v>
      </c>
      <c r="F69" s="25">
        <v>-0.42417844430555202</v>
      </c>
      <c r="G69" s="33">
        <v>12.748179888017701</v>
      </c>
      <c r="H69" s="21"/>
      <c r="I69" s="21"/>
      <c r="J69" s="21"/>
      <c r="K69" s="21"/>
      <c r="L69" s="15"/>
    </row>
    <row r="70" spans="1:13" ht="12.75" customHeight="1" x14ac:dyDescent="0.2">
      <c r="A70" s="183" t="s">
        <v>11</v>
      </c>
      <c r="B70" s="25">
        <v>55.669950439497804</v>
      </c>
      <c r="C70" s="25">
        <v>67.143050587359895</v>
      </c>
      <c r="D70" s="25">
        <v>42.722288797664902</v>
      </c>
      <c r="E70" s="25">
        <v>34.252798881345903</v>
      </c>
      <c r="F70" s="25">
        <v>26.395567988126398</v>
      </c>
      <c r="G70" s="33">
        <v>44.173320867930599</v>
      </c>
      <c r="H70" s="21"/>
      <c r="I70" s="21"/>
      <c r="J70" s="21"/>
      <c r="K70" s="21"/>
      <c r="L70" s="15"/>
    </row>
    <row r="71" spans="1:13" ht="12.75" customHeight="1" x14ac:dyDescent="0.2">
      <c r="A71" s="183" t="s">
        <v>12</v>
      </c>
      <c r="B71" s="25">
        <v>8.5170515864638308</v>
      </c>
      <c r="C71" s="25">
        <v>16.225780594595999</v>
      </c>
      <c r="D71" s="25">
        <v>5.1028329454402197</v>
      </c>
      <c r="E71" s="25">
        <v>13.5208015546929</v>
      </c>
      <c r="F71" s="25">
        <v>-0.92063411931753503</v>
      </c>
      <c r="G71" s="33">
        <v>6.5494585914054797</v>
      </c>
      <c r="H71" s="21"/>
      <c r="I71" s="21"/>
      <c r="J71" s="21"/>
      <c r="K71" s="21"/>
      <c r="L71" s="15"/>
    </row>
    <row r="72" spans="1:13" ht="12.75" customHeight="1" x14ac:dyDescent="0.2">
      <c r="A72" s="89" t="s">
        <v>13</v>
      </c>
      <c r="B72" s="90">
        <v>2210.2700786026198</v>
      </c>
      <c r="C72" s="90">
        <v>1787.5358779527601</v>
      </c>
      <c r="D72" s="90">
        <v>1444.6379331683199</v>
      </c>
      <c r="E72" s="90">
        <v>1960.21100691122</v>
      </c>
      <c r="F72" s="90">
        <v>1568.92799186362</v>
      </c>
      <c r="G72" s="79">
        <v>1734.97471246962</v>
      </c>
      <c r="H72" s="21"/>
      <c r="I72" s="21"/>
      <c r="J72" s="21"/>
      <c r="K72" s="21"/>
      <c r="L72" s="15"/>
    </row>
    <row r="73" spans="1:13" ht="12.75" customHeight="1" x14ac:dyDescent="0.2">
      <c r="A73" s="183" t="s">
        <v>105</v>
      </c>
      <c r="B73" s="90">
        <v>845.70973632772802</v>
      </c>
      <c r="C73" s="90">
        <v>1001.07666338902</v>
      </c>
      <c r="D73" s="90">
        <v>630.83123151245195</v>
      </c>
      <c r="E73" s="90">
        <v>1099.8451927425599</v>
      </c>
      <c r="F73" s="90">
        <v>899.53343093638796</v>
      </c>
      <c r="G73" s="79">
        <v>952.19693633323197</v>
      </c>
      <c r="H73" s="21"/>
      <c r="I73" s="21"/>
      <c r="J73" s="21"/>
      <c r="K73" s="21"/>
      <c r="L73" s="15"/>
    </row>
    <row r="74" spans="1:13" ht="12.75" customHeight="1" thickBot="1" x14ac:dyDescent="0.25">
      <c r="A74" s="93" t="s">
        <v>104</v>
      </c>
      <c r="B74" s="92">
        <v>527.37209537239596</v>
      </c>
      <c r="C74" s="92">
        <v>185.923799352868</v>
      </c>
      <c r="D74" s="92">
        <v>217.322879719567</v>
      </c>
      <c r="E74" s="92">
        <v>126.019633846955</v>
      </c>
      <c r="F74" s="92">
        <v>175.539201789543</v>
      </c>
      <c r="G74" s="48">
        <v>245.9508526493</v>
      </c>
      <c r="L74" s="15"/>
    </row>
    <row r="75" spans="1:13" ht="12.75" customHeight="1" thickTop="1" x14ac:dyDescent="0.2">
      <c r="A75" s="145"/>
      <c r="B75" s="90"/>
      <c r="C75" s="90"/>
      <c r="D75" s="90"/>
      <c r="E75" s="90"/>
      <c r="F75" s="90"/>
      <c r="G75" s="79"/>
      <c r="L75" s="15"/>
    </row>
    <row r="76" spans="1:13" ht="12.75" customHeight="1" x14ac:dyDescent="0.2">
      <c r="A76" s="145"/>
      <c r="B76" s="90"/>
      <c r="C76" s="90"/>
      <c r="D76" s="90"/>
      <c r="E76" s="90"/>
      <c r="F76" s="90"/>
      <c r="G76" s="79"/>
      <c r="L76" s="15"/>
    </row>
    <row r="77" spans="1:13" x14ac:dyDescent="0.2">
      <c r="A77" s="66"/>
      <c r="B77" s="67"/>
      <c r="C77" s="67"/>
      <c r="D77" s="67"/>
      <c r="E77" s="67"/>
      <c r="F77" s="67"/>
      <c r="G77" s="53"/>
    </row>
    <row r="78" spans="1:13" ht="12.75" x14ac:dyDescent="0.2">
      <c r="A78" s="63"/>
      <c r="B78" s="68"/>
      <c r="C78" s="68"/>
      <c r="D78" s="68"/>
      <c r="E78" s="68"/>
      <c r="F78" s="68"/>
      <c r="G78" s="18"/>
    </row>
    <row r="79" spans="1:13" ht="12.75" x14ac:dyDescent="0.2">
      <c r="A79" s="17" t="s">
        <v>357</v>
      </c>
      <c r="B79" s="18"/>
      <c r="C79" s="18"/>
      <c r="D79" s="18"/>
      <c r="E79" s="18"/>
      <c r="F79" s="18"/>
      <c r="G79" s="18"/>
    </row>
    <row r="80" spans="1:13" ht="13.5" thickBot="1" x14ac:dyDescent="0.25">
      <c r="A80" s="104" t="s">
        <v>309</v>
      </c>
      <c r="B80" s="122"/>
      <c r="C80" s="122"/>
      <c r="D80" s="122"/>
      <c r="E80" s="122"/>
      <c r="F80" s="122"/>
      <c r="G80" s="122"/>
    </row>
    <row r="81" spans="1:13" ht="12" customHeight="1" thickTop="1" x14ac:dyDescent="0.2">
      <c r="A81" s="181"/>
      <c r="B81" s="249" t="s">
        <v>15</v>
      </c>
      <c r="C81" s="249"/>
      <c r="D81" s="249"/>
      <c r="E81" s="249"/>
      <c r="F81" s="249"/>
      <c r="G81" s="249"/>
    </row>
    <row r="82" spans="1:13" ht="13.5" customHeight="1" thickBot="1" x14ac:dyDescent="0.25">
      <c r="A82" s="182"/>
      <c r="B82" s="134" t="s">
        <v>125</v>
      </c>
      <c r="C82" s="134" t="s">
        <v>135</v>
      </c>
      <c r="D82" s="134" t="s">
        <v>90</v>
      </c>
      <c r="E82" s="134" t="s">
        <v>126</v>
      </c>
      <c r="F82" s="134" t="s">
        <v>91</v>
      </c>
      <c r="G82" s="185" t="s">
        <v>20</v>
      </c>
    </row>
    <row r="83" spans="1:13" ht="12.75" customHeight="1" x14ac:dyDescent="0.2">
      <c r="A83" s="22" t="s">
        <v>1</v>
      </c>
      <c r="B83" s="23"/>
      <c r="C83" s="23"/>
      <c r="D83" s="23"/>
      <c r="E83" s="23"/>
      <c r="F83" s="23"/>
      <c r="G83" s="30"/>
    </row>
    <row r="84" spans="1:13" ht="12.75" customHeight="1" x14ac:dyDescent="0.2">
      <c r="A84" s="187" t="s">
        <v>0</v>
      </c>
      <c r="B84" s="24">
        <v>249</v>
      </c>
      <c r="C84" s="24">
        <v>17</v>
      </c>
      <c r="D84" s="24">
        <v>15</v>
      </c>
      <c r="E84" s="24">
        <v>20</v>
      </c>
      <c r="F84" s="24">
        <v>5</v>
      </c>
      <c r="G84" s="31">
        <v>306</v>
      </c>
      <c r="L84" s="15"/>
      <c r="M84" s="15"/>
    </row>
    <row r="85" spans="1:13" ht="12.75" customHeight="1" x14ac:dyDescent="0.2">
      <c r="A85" s="187" t="s">
        <v>2</v>
      </c>
      <c r="B85" s="24">
        <v>235</v>
      </c>
      <c r="C85" s="24">
        <v>250</v>
      </c>
      <c r="D85" s="24">
        <v>482</v>
      </c>
      <c r="E85" s="24">
        <v>1954</v>
      </c>
      <c r="F85" s="24">
        <v>2589</v>
      </c>
      <c r="G85" s="31">
        <v>5510</v>
      </c>
      <c r="L85" s="15"/>
      <c r="M85" s="15"/>
    </row>
    <row r="86" spans="1:13" ht="12.75" customHeight="1" x14ac:dyDescent="0.2">
      <c r="A86" s="187" t="s">
        <v>14</v>
      </c>
      <c r="B86" s="24">
        <v>495.41574200000002</v>
      </c>
      <c r="C86" s="24">
        <v>527.48034500000006</v>
      </c>
      <c r="D86" s="24">
        <v>652.72901300000001</v>
      </c>
      <c r="E86" s="24">
        <v>3760.814476</v>
      </c>
      <c r="F86" s="24">
        <v>4105.3915660000002</v>
      </c>
      <c r="G86" s="31">
        <v>9541.8311420000009</v>
      </c>
      <c r="L86" s="15"/>
      <c r="M86" s="15"/>
    </row>
    <row r="87" spans="1:13" ht="12.75" customHeight="1" x14ac:dyDescent="0.2">
      <c r="A87" s="187" t="s">
        <v>3</v>
      </c>
      <c r="B87" s="24">
        <v>28.864236999999999</v>
      </c>
      <c r="C87" s="24">
        <v>117.547177</v>
      </c>
      <c r="D87" s="24">
        <v>67.787683999999999</v>
      </c>
      <c r="E87" s="24">
        <v>391.146749</v>
      </c>
      <c r="F87" s="24">
        <v>145.20565099999999</v>
      </c>
      <c r="G87" s="31">
        <v>750.55149800000004</v>
      </c>
      <c r="L87" s="15"/>
      <c r="M87" s="15"/>
    </row>
    <row r="88" spans="1:13" ht="12.75" customHeight="1" x14ac:dyDescent="0.2">
      <c r="A88" s="187" t="s">
        <v>4</v>
      </c>
      <c r="B88" s="24">
        <v>164.00642571138013</v>
      </c>
      <c r="C88" s="24">
        <v>294.08587220849597</v>
      </c>
      <c r="D88" s="24">
        <v>368.51478498015513</v>
      </c>
      <c r="E88" s="24">
        <v>2011.0502044639948</v>
      </c>
      <c r="F88" s="24">
        <v>2279.0920243170358</v>
      </c>
      <c r="G88" s="31">
        <v>5116.7493116810601</v>
      </c>
      <c r="L88" s="15"/>
      <c r="M88" s="15"/>
    </row>
    <row r="89" spans="1:13" ht="12.75" customHeight="1" x14ac:dyDescent="0.2">
      <c r="A89" s="187" t="s">
        <v>5</v>
      </c>
      <c r="B89" s="24">
        <v>10264.872217</v>
      </c>
      <c r="C89" s="24">
        <v>1390.576779</v>
      </c>
      <c r="D89" s="24">
        <v>1126.1455370000001</v>
      </c>
      <c r="E89" s="24">
        <v>7681.9727949999997</v>
      </c>
      <c r="F89" s="24">
        <v>4710.6832210000002</v>
      </c>
      <c r="G89" s="31">
        <v>25174.250549</v>
      </c>
      <c r="L89" s="15"/>
      <c r="M89" s="15"/>
    </row>
    <row r="90" spans="1:13" ht="12.75" customHeight="1" x14ac:dyDescent="0.2">
      <c r="A90" s="187" t="s">
        <v>6</v>
      </c>
      <c r="B90" s="24">
        <v>217.689121</v>
      </c>
      <c r="C90" s="24">
        <v>133.79292799999999</v>
      </c>
      <c r="D90" s="24">
        <v>105.444671</v>
      </c>
      <c r="E90" s="24">
        <v>646.98750500000006</v>
      </c>
      <c r="F90" s="24">
        <v>398.56535200000002</v>
      </c>
      <c r="G90" s="31">
        <v>1502.4795770000001</v>
      </c>
      <c r="L90" s="15"/>
      <c r="M90" s="15"/>
    </row>
    <row r="91" spans="1:13" ht="12.75" customHeight="1" x14ac:dyDescent="0.2">
      <c r="A91" s="187" t="s">
        <v>7</v>
      </c>
      <c r="B91" s="24">
        <v>215.73498900000001</v>
      </c>
      <c r="C91" s="24">
        <v>132.19721100000001</v>
      </c>
      <c r="D91" s="24">
        <v>101.877781</v>
      </c>
      <c r="E91" s="24">
        <v>578.936015</v>
      </c>
      <c r="F91" s="24">
        <v>341.85135200000002</v>
      </c>
      <c r="G91" s="31">
        <v>1370.597348</v>
      </c>
      <c r="L91" s="15"/>
      <c r="M91" s="15"/>
    </row>
    <row r="92" spans="1:13" ht="12.75" customHeight="1" x14ac:dyDescent="0.2">
      <c r="A92" s="187" t="s">
        <v>81</v>
      </c>
      <c r="B92" s="18"/>
      <c r="C92" s="18"/>
      <c r="D92" s="18"/>
      <c r="E92" s="18"/>
      <c r="F92" s="18"/>
      <c r="G92" s="32"/>
    </row>
    <row r="93" spans="1:13" ht="12.75" customHeight="1" x14ac:dyDescent="0.2">
      <c r="A93" s="22" t="s">
        <v>8</v>
      </c>
      <c r="B93" s="18"/>
      <c r="C93" s="18"/>
      <c r="D93" s="18"/>
      <c r="E93" s="18"/>
      <c r="F93" s="18"/>
      <c r="G93" s="32"/>
    </row>
    <row r="94" spans="1:13" ht="12.75" customHeight="1" x14ac:dyDescent="0.2">
      <c r="A94" s="187" t="s">
        <v>9</v>
      </c>
      <c r="B94" s="25">
        <v>-5.5790292166095998</v>
      </c>
      <c r="C94" s="25">
        <v>27.328032933063898</v>
      </c>
      <c r="D94" s="25">
        <v>10.3296803047545</v>
      </c>
      <c r="E94" s="25">
        <v>11.2174712883214</v>
      </c>
      <c r="F94" s="25">
        <v>0.59734107407694204</v>
      </c>
      <c r="G94" s="33">
        <v>5.5092099951829701</v>
      </c>
    </row>
    <row r="95" spans="1:13" ht="12.75" customHeight="1" x14ac:dyDescent="0.2">
      <c r="A95" s="187" t="s">
        <v>10</v>
      </c>
      <c r="B95" s="25">
        <v>1.9576348320013699</v>
      </c>
      <c r="C95" s="25">
        <v>8.5858867919439099</v>
      </c>
      <c r="D95" s="25">
        <v>6.3014975123947998</v>
      </c>
      <c r="E95" s="25">
        <v>5.54605879725717</v>
      </c>
      <c r="F95" s="25">
        <v>3.5328295958876201</v>
      </c>
      <c r="G95" s="33">
        <v>3.9078550999803299</v>
      </c>
    </row>
    <row r="96" spans="1:13" ht="12.75" customHeight="1" x14ac:dyDescent="0.2">
      <c r="A96" s="187" t="s">
        <v>11</v>
      </c>
      <c r="B96" s="25">
        <v>15.3148034318765</v>
      </c>
      <c r="C96" s="25">
        <v>22.203801882988301</v>
      </c>
      <c r="D96" s="25">
        <v>47.030093677847603</v>
      </c>
      <c r="E96" s="25">
        <v>34.623038948681902</v>
      </c>
      <c r="F96" s="25">
        <v>30.430505488664402</v>
      </c>
      <c r="G96" s="33">
        <v>25.834534191207499</v>
      </c>
    </row>
    <row r="97" spans="1:13" ht="12.75" customHeight="1" x14ac:dyDescent="0.2">
      <c r="A97" s="187" t="s">
        <v>12</v>
      </c>
      <c r="B97" s="25">
        <v>5.8262656094605898</v>
      </c>
      <c r="C97" s="25">
        <v>22.284655364741599</v>
      </c>
      <c r="D97" s="25">
        <v>10.385272088403401</v>
      </c>
      <c r="E97" s="25">
        <v>10.400586136225</v>
      </c>
      <c r="F97" s="25">
        <v>3.5369500975878401</v>
      </c>
      <c r="G97" s="33">
        <v>7.8659063111724903</v>
      </c>
    </row>
    <row r="98" spans="1:13" ht="12.75" customHeight="1" x14ac:dyDescent="0.2">
      <c r="A98" s="89" t="s">
        <v>13</v>
      </c>
      <c r="B98" s="90">
        <v>2108.15209361702</v>
      </c>
      <c r="C98" s="90">
        <v>2109.9213800000002</v>
      </c>
      <c r="D98" s="90">
        <v>1354.2095705394199</v>
      </c>
      <c r="E98" s="90">
        <v>1924.67475742068</v>
      </c>
      <c r="F98" s="90">
        <v>1585.7055102356101</v>
      </c>
      <c r="G98" s="79">
        <v>1731.7297898366601</v>
      </c>
    </row>
    <row r="99" spans="1:13" ht="12.75" customHeight="1" x14ac:dyDescent="0.2">
      <c r="A99" s="187" t="s">
        <v>105</v>
      </c>
      <c r="B99" s="90">
        <v>695.53880436944098</v>
      </c>
      <c r="C99" s="90">
        <v>1172.3641128545701</v>
      </c>
      <c r="D99" s="90">
        <v>761.96713744977205</v>
      </c>
      <c r="E99" s="90">
        <v>1025.7150221874899</v>
      </c>
      <c r="F99" s="90">
        <v>877.32029043861201</v>
      </c>
      <c r="G99" s="79">
        <v>925.488238256111</v>
      </c>
    </row>
    <row r="100" spans="1:13" ht="12.75" customHeight="1" thickBot="1" x14ac:dyDescent="0.25">
      <c r="A100" s="93" t="s">
        <v>104</v>
      </c>
      <c r="B100" s="92">
        <v>50.328519253051397</v>
      </c>
      <c r="C100" s="92">
        <v>59.100174602788499</v>
      </c>
      <c r="D100" s="92">
        <v>82.858202612069903</v>
      </c>
      <c r="E100" s="92">
        <v>80.136810274091403</v>
      </c>
      <c r="F100" s="92">
        <v>188.34682024044599</v>
      </c>
      <c r="G100" s="48">
        <v>87.725905950132798</v>
      </c>
    </row>
    <row r="101" spans="1:13" ht="12.75" customHeight="1" thickTop="1" x14ac:dyDescent="0.2">
      <c r="A101" s="145"/>
      <c r="B101" s="90"/>
      <c r="C101" s="90"/>
      <c r="D101" s="90"/>
      <c r="E101" s="90"/>
      <c r="F101" s="90"/>
      <c r="G101" s="79"/>
    </row>
    <row r="102" spans="1:13" ht="12.75" customHeight="1" x14ac:dyDescent="0.2">
      <c r="A102" s="145"/>
      <c r="B102" s="90"/>
      <c r="C102" s="90"/>
      <c r="D102" s="90"/>
      <c r="E102" s="90"/>
      <c r="F102" s="90"/>
      <c r="G102" s="79"/>
    </row>
    <row r="103" spans="1:13" ht="12.75" x14ac:dyDescent="0.2">
      <c r="A103" s="18"/>
      <c r="B103" s="18"/>
      <c r="C103" s="18"/>
      <c r="D103" s="18"/>
      <c r="E103" s="18"/>
      <c r="F103" s="18"/>
      <c r="G103" s="18"/>
    </row>
    <row r="104" spans="1:13" ht="12.75" x14ac:dyDescent="0.2">
      <c r="A104" s="18"/>
      <c r="B104" s="18"/>
      <c r="C104" s="18"/>
      <c r="D104" s="18"/>
      <c r="E104" s="18"/>
      <c r="F104" s="18"/>
      <c r="G104" s="18"/>
    </row>
    <row r="105" spans="1:13" ht="12.75" x14ac:dyDescent="0.2">
      <c r="A105" s="17" t="s">
        <v>285</v>
      </c>
      <c r="B105" s="18"/>
      <c r="C105" s="18"/>
      <c r="D105" s="18"/>
      <c r="E105" s="18"/>
      <c r="F105" s="18"/>
      <c r="G105" s="18"/>
    </row>
    <row r="106" spans="1:13" ht="13.5" thickBot="1" x14ac:dyDescent="0.25">
      <c r="A106" s="104" t="s">
        <v>286</v>
      </c>
      <c r="B106" s="122"/>
      <c r="C106" s="122"/>
      <c r="D106" s="122"/>
      <c r="E106" s="122"/>
      <c r="F106" s="18"/>
      <c r="G106" s="18"/>
    </row>
    <row r="107" spans="1:13" ht="13.5" customHeight="1" thickTop="1" x14ac:dyDescent="0.2">
      <c r="A107" s="116"/>
      <c r="B107" s="249" t="s">
        <v>16</v>
      </c>
      <c r="C107" s="249"/>
      <c r="D107" s="249"/>
      <c r="E107" s="249"/>
      <c r="F107" s="116"/>
      <c r="G107" s="18"/>
      <c r="H107" s="18"/>
      <c r="I107" s="18"/>
      <c r="J107" s="18"/>
      <c r="K107" s="18"/>
      <c r="L107" s="10"/>
    </row>
    <row r="108" spans="1:13" ht="23.25" thickBot="1" x14ac:dyDescent="0.25">
      <c r="A108" s="180"/>
      <c r="B108" s="134" t="s">
        <v>127</v>
      </c>
      <c r="C108" s="134" t="s">
        <v>17</v>
      </c>
      <c r="D108" s="134" t="s">
        <v>18</v>
      </c>
      <c r="E108" s="185" t="s">
        <v>20</v>
      </c>
      <c r="F108" s="18"/>
      <c r="G108" s="18"/>
      <c r="H108" s="18"/>
      <c r="I108" s="18"/>
      <c r="J108" s="18"/>
      <c r="K108" s="10"/>
    </row>
    <row r="109" spans="1:13" ht="12.75" customHeight="1" x14ac:dyDescent="0.2">
      <c r="A109" s="38" t="s">
        <v>1</v>
      </c>
      <c r="B109" s="30"/>
      <c r="C109" s="30"/>
      <c r="D109" s="30"/>
      <c r="E109" s="30"/>
      <c r="F109" s="18"/>
      <c r="G109" s="18"/>
      <c r="H109" s="18"/>
      <c r="I109" s="18"/>
      <c r="J109" s="18"/>
      <c r="K109" s="10"/>
    </row>
    <row r="110" spans="1:13" ht="12.75" customHeight="1" x14ac:dyDescent="0.2">
      <c r="A110" s="155" t="s">
        <v>0</v>
      </c>
      <c r="B110" s="34">
        <v>45</v>
      </c>
      <c r="C110" s="34">
        <v>248</v>
      </c>
      <c r="D110" s="34">
        <v>7</v>
      </c>
      <c r="E110" s="31">
        <v>300</v>
      </c>
      <c r="F110" s="64"/>
      <c r="G110" s="18"/>
      <c r="H110" s="18"/>
      <c r="I110" s="18"/>
      <c r="J110" s="18"/>
      <c r="K110" s="15"/>
      <c r="M110" s="65"/>
    </row>
    <row r="111" spans="1:13" ht="12.75" customHeight="1" x14ac:dyDescent="0.2">
      <c r="A111" s="155" t="s">
        <v>2</v>
      </c>
      <c r="B111" s="34">
        <v>4027</v>
      </c>
      <c r="C111" s="34">
        <v>1225</v>
      </c>
      <c r="D111" s="34">
        <v>97</v>
      </c>
      <c r="E111" s="31">
        <v>5349</v>
      </c>
      <c r="F111" s="64"/>
      <c r="G111" s="18"/>
      <c r="H111" s="18"/>
      <c r="I111" s="18"/>
      <c r="J111" s="18"/>
      <c r="K111" s="15"/>
      <c r="M111" s="65"/>
    </row>
    <row r="112" spans="1:13" ht="12.75" customHeight="1" x14ac:dyDescent="0.2">
      <c r="A112" s="155" t="s">
        <v>14</v>
      </c>
      <c r="B112" s="35">
        <v>7025.1566620000003</v>
      </c>
      <c r="C112" s="35">
        <v>2008.466711</v>
      </c>
      <c r="D112" s="35">
        <v>246.75636399999999</v>
      </c>
      <c r="E112" s="31">
        <v>9280.3797369999993</v>
      </c>
      <c r="F112" s="64"/>
      <c r="G112" s="18"/>
      <c r="H112" s="18"/>
      <c r="I112" s="18"/>
      <c r="J112" s="18"/>
      <c r="K112" s="15"/>
      <c r="M112" s="65"/>
    </row>
    <row r="113" spans="1:13" ht="12.75" customHeight="1" x14ac:dyDescent="0.2">
      <c r="A113" s="155" t="s">
        <v>3</v>
      </c>
      <c r="B113" s="35">
        <v>368.18255199999999</v>
      </c>
      <c r="C113" s="35">
        <v>199.29875699999999</v>
      </c>
      <c r="D113" s="35">
        <v>40.333319000000003</v>
      </c>
      <c r="E113" s="31">
        <v>607.81462799999997</v>
      </c>
      <c r="F113" s="64"/>
      <c r="G113" s="18"/>
      <c r="H113" s="18"/>
      <c r="I113" s="18"/>
      <c r="J113" s="18"/>
      <c r="K113" s="15"/>
      <c r="M113" s="65"/>
    </row>
    <row r="114" spans="1:13" ht="12.75" customHeight="1" x14ac:dyDescent="0.2">
      <c r="A114" s="155" t="s">
        <v>4</v>
      </c>
      <c r="B114" s="35">
        <v>3954.29921431003</v>
      </c>
      <c r="C114" s="35">
        <v>1072.1637494755901</v>
      </c>
      <c r="D114" s="35">
        <v>66.838448660843198</v>
      </c>
      <c r="E114" s="31">
        <v>5093.3014124464598</v>
      </c>
      <c r="F114" s="64"/>
      <c r="G114" s="18"/>
      <c r="H114" s="18"/>
      <c r="I114" s="18"/>
      <c r="J114" s="18"/>
      <c r="K114" s="15"/>
      <c r="M114" s="65"/>
    </row>
    <row r="115" spans="1:13" ht="12.75" customHeight="1" x14ac:dyDescent="0.2">
      <c r="A115" s="155" t="s">
        <v>5</v>
      </c>
      <c r="B115" s="35">
        <v>24419.337074999999</v>
      </c>
      <c r="C115" s="35">
        <v>2564.5646959999999</v>
      </c>
      <c r="D115" s="35">
        <v>1055.492342</v>
      </c>
      <c r="E115" s="31">
        <v>28039.394112999998</v>
      </c>
      <c r="F115" s="64"/>
      <c r="G115" s="18"/>
      <c r="H115" s="18"/>
      <c r="I115" s="18"/>
      <c r="J115" s="18"/>
      <c r="K115" s="15"/>
      <c r="M115" s="65"/>
    </row>
    <row r="116" spans="1:13" ht="12.75" customHeight="1" x14ac:dyDescent="0.2">
      <c r="A116" s="155" t="s">
        <v>6</v>
      </c>
      <c r="B116" s="35">
        <v>1522.0085329999999</v>
      </c>
      <c r="C116" s="35">
        <v>222.511188</v>
      </c>
      <c r="D116" s="35">
        <v>109.094528</v>
      </c>
      <c r="E116" s="31">
        <v>1853.614249</v>
      </c>
      <c r="F116" s="64"/>
      <c r="G116" s="18"/>
      <c r="H116" s="18"/>
      <c r="I116" s="18"/>
      <c r="J116" s="18"/>
      <c r="K116" s="15"/>
      <c r="M116" s="65"/>
    </row>
    <row r="117" spans="1:13" ht="12.75" customHeight="1" x14ac:dyDescent="0.2">
      <c r="A117" s="155" t="s">
        <v>7</v>
      </c>
      <c r="B117" s="35">
        <v>1486.967807</v>
      </c>
      <c r="C117" s="35">
        <v>184.966162</v>
      </c>
      <c r="D117" s="35">
        <v>109.051721</v>
      </c>
      <c r="E117" s="31">
        <v>1780.98569</v>
      </c>
      <c r="F117" s="64"/>
      <c r="G117" s="18"/>
      <c r="H117" s="18"/>
      <c r="I117" s="18"/>
      <c r="J117" s="18"/>
      <c r="K117" s="15"/>
      <c r="M117" s="65"/>
    </row>
    <row r="118" spans="1:13" ht="12.75" customHeight="1" x14ac:dyDescent="0.2">
      <c r="A118" s="155"/>
      <c r="B118" s="18"/>
      <c r="C118" s="18"/>
      <c r="D118" s="18"/>
      <c r="E118" s="32"/>
      <c r="F118" s="64"/>
      <c r="G118" s="18"/>
      <c r="H118" s="18"/>
      <c r="I118" s="18"/>
      <c r="J118" s="18"/>
      <c r="K118" s="10"/>
    </row>
    <row r="119" spans="1:13" ht="12.75" customHeight="1" x14ac:dyDescent="0.2">
      <c r="A119" s="38" t="s">
        <v>8</v>
      </c>
      <c r="B119" s="18"/>
      <c r="C119" s="18"/>
      <c r="D119" s="18"/>
      <c r="E119" s="32"/>
      <c r="F119" s="64"/>
      <c r="G119" s="18"/>
      <c r="H119" s="18"/>
      <c r="I119" s="18"/>
      <c r="J119" s="18"/>
      <c r="K119" s="10"/>
    </row>
    <row r="120" spans="1:13" ht="12.75" customHeight="1" x14ac:dyDescent="0.2">
      <c r="A120" s="155" t="s">
        <v>9</v>
      </c>
      <c r="B120" s="36">
        <v>26.316160850281101</v>
      </c>
      <c r="C120" s="36">
        <v>22.820555788698901</v>
      </c>
      <c r="D120" s="36">
        <v>8.5691233074858992</v>
      </c>
      <c r="E120" s="33">
        <v>25.340418320692901</v>
      </c>
      <c r="F120" s="64"/>
      <c r="G120" s="18"/>
      <c r="H120" s="18"/>
      <c r="I120" s="18"/>
      <c r="J120" s="18"/>
      <c r="K120" s="10"/>
    </row>
    <row r="121" spans="1:13" ht="12.75" customHeight="1" x14ac:dyDescent="0.2">
      <c r="A121" s="155" t="s">
        <v>10</v>
      </c>
      <c r="B121" s="36">
        <v>13.0278358208769</v>
      </c>
      <c r="C121" s="36">
        <v>13.401693693673799</v>
      </c>
      <c r="D121" s="36">
        <v>4.6903373932768897</v>
      </c>
      <c r="E121" s="33">
        <v>12.748179888017701</v>
      </c>
      <c r="F121" s="64"/>
      <c r="G121" s="18"/>
      <c r="H121" s="18"/>
      <c r="I121" s="18"/>
      <c r="J121" s="18"/>
      <c r="K121" s="10"/>
    </row>
    <row r="122" spans="1:13" ht="12.75" customHeight="1" x14ac:dyDescent="0.2">
      <c r="A122" s="155" t="s">
        <v>11</v>
      </c>
      <c r="B122" s="36">
        <v>43.577972681622903</v>
      </c>
      <c r="C122" s="36">
        <v>51.640282902670201</v>
      </c>
      <c r="D122" s="36">
        <v>39.804270776983103</v>
      </c>
      <c r="E122" s="33">
        <v>44.173320867930599</v>
      </c>
      <c r="F122" s="64"/>
      <c r="K122" s="1"/>
    </row>
    <row r="123" spans="1:13" ht="12.75" customHeight="1" x14ac:dyDescent="0.2">
      <c r="A123" s="155" t="s">
        <v>12</v>
      </c>
      <c r="B123" s="36">
        <v>5.2409158929016897</v>
      </c>
      <c r="C123" s="36">
        <v>9.9229305573489306</v>
      </c>
      <c r="D123" s="36">
        <v>16.345401733995399</v>
      </c>
      <c r="E123" s="33">
        <v>6.5494585914054797</v>
      </c>
      <c r="F123" s="64"/>
      <c r="K123" s="1"/>
    </row>
    <row r="124" spans="1:13" ht="12.75" customHeight="1" x14ac:dyDescent="0.2">
      <c r="A124" s="94" t="s">
        <v>13</v>
      </c>
      <c r="B124" s="95">
        <v>1744.5136980382399</v>
      </c>
      <c r="C124" s="95">
        <v>1639.5646620408199</v>
      </c>
      <c r="D124" s="95">
        <v>2543.8800412371102</v>
      </c>
      <c r="E124" s="79">
        <v>1734.97471246962</v>
      </c>
      <c r="F124" s="64"/>
      <c r="K124" s="1"/>
    </row>
    <row r="125" spans="1:13" ht="12.75" customHeight="1" x14ac:dyDescent="0.2">
      <c r="A125" s="155" t="s">
        <v>105</v>
      </c>
      <c r="B125" s="95">
        <v>981.94666359821804</v>
      </c>
      <c r="C125" s="95">
        <v>875.23571385762602</v>
      </c>
      <c r="D125" s="95">
        <v>689.056171761271</v>
      </c>
      <c r="E125" s="79">
        <v>952.196936333233</v>
      </c>
      <c r="F125" s="64"/>
      <c r="K125" s="1"/>
    </row>
    <row r="126" spans="1:13" ht="12.75" customHeight="1" thickBot="1" x14ac:dyDescent="0.25">
      <c r="A126" s="93" t="s">
        <v>104</v>
      </c>
      <c r="B126" s="108">
        <v>262.824204442721</v>
      </c>
      <c r="C126" s="108">
        <v>185.02974301010701</v>
      </c>
      <c r="D126" s="108">
        <v>113.423259514821</v>
      </c>
      <c r="E126" s="48">
        <v>245.9508526493</v>
      </c>
      <c r="F126" s="64"/>
      <c r="K126" s="1"/>
    </row>
    <row r="127" spans="1:13" ht="12.75" customHeight="1" thickTop="1" x14ac:dyDescent="0.2">
      <c r="A127" s="145"/>
      <c r="B127" s="95"/>
      <c r="C127" s="95"/>
      <c r="D127" s="95"/>
      <c r="E127" s="79"/>
      <c r="F127" s="64"/>
      <c r="K127" s="1"/>
    </row>
    <row r="128" spans="1:13" ht="12.75" customHeight="1" x14ac:dyDescent="0.2">
      <c r="A128" s="145"/>
      <c r="B128" s="95"/>
      <c r="C128" s="95"/>
      <c r="D128" s="95"/>
      <c r="E128" s="79"/>
      <c r="F128" s="64"/>
      <c r="K128" s="1"/>
    </row>
    <row r="129" spans="1:13" ht="12.75" x14ac:dyDescent="0.2">
      <c r="A129" s="18"/>
      <c r="B129" s="18"/>
      <c r="C129" s="18"/>
      <c r="D129" s="18"/>
      <c r="E129" s="18"/>
      <c r="F129" s="18"/>
      <c r="G129" s="18"/>
    </row>
    <row r="130" spans="1:13" ht="12.75" x14ac:dyDescent="0.2">
      <c r="A130" s="29"/>
      <c r="B130" s="18"/>
      <c r="C130" s="18"/>
      <c r="D130" s="18"/>
      <c r="E130" s="18"/>
      <c r="F130" s="18"/>
      <c r="G130" s="18"/>
    </row>
    <row r="131" spans="1:13" ht="12.75" x14ac:dyDescent="0.2">
      <c r="A131" s="17" t="s">
        <v>287</v>
      </c>
      <c r="B131" s="18"/>
      <c r="C131" s="18"/>
      <c r="D131" s="18"/>
      <c r="E131" s="18"/>
      <c r="F131" s="18"/>
      <c r="G131" s="18"/>
    </row>
    <row r="132" spans="1:13" ht="13.5" thickBot="1" x14ac:dyDescent="0.25">
      <c r="A132" s="104" t="s">
        <v>288</v>
      </c>
      <c r="B132" s="122"/>
      <c r="C132" s="122"/>
      <c r="D132" s="122"/>
      <c r="E132" s="122"/>
      <c r="F132" s="18"/>
      <c r="G132" s="18"/>
    </row>
    <row r="133" spans="1:13" ht="13.5" customHeight="1" thickTop="1" x14ac:dyDescent="0.2">
      <c r="A133" s="116"/>
      <c r="B133" s="249" t="s">
        <v>16</v>
      </c>
      <c r="C133" s="249"/>
      <c r="D133" s="249"/>
      <c r="E133" s="249"/>
      <c r="F133" s="18"/>
      <c r="K133" s="1"/>
    </row>
    <row r="134" spans="1:13" ht="23.25" thickBot="1" x14ac:dyDescent="0.25">
      <c r="A134" s="180"/>
      <c r="B134" s="134" t="s">
        <v>127</v>
      </c>
      <c r="C134" s="134" t="s">
        <v>17</v>
      </c>
      <c r="D134" s="134" t="s">
        <v>18</v>
      </c>
      <c r="E134" s="185" t="s">
        <v>20</v>
      </c>
      <c r="F134" s="18"/>
      <c r="K134" s="1"/>
    </row>
    <row r="135" spans="1:13" ht="12.75" customHeight="1" x14ac:dyDescent="0.2">
      <c r="A135" s="38" t="s">
        <v>1</v>
      </c>
      <c r="B135" s="30"/>
      <c r="C135" s="30"/>
      <c r="D135" s="30"/>
      <c r="E135" s="30"/>
      <c r="F135" s="18"/>
      <c r="K135" s="1"/>
    </row>
    <row r="136" spans="1:13" ht="12.75" customHeight="1" x14ac:dyDescent="0.2">
      <c r="A136" s="155" t="s">
        <v>0</v>
      </c>
      <c r="B136" s="34">
        <v>48</v>
      </c>
      <c r="C136" s="34">
        <v>249</v>
      </c>
      <c r="D136" s="34">
        <v>9</v>
      </c>
      <c r="E136" s="31">
        <v>306</v>
      </c>
      <c r="F136" s="18"/>
      <c r="K136" s="15"/>
      <c r="M136" s="65"/>
    </row>
    <row r="137" spans="1:13" ht="12.75" customHeight="1" x14ac:dyDescent="0.2">
      <c r="A137" s="155" t="s">
        <v>2</v>
      </c>
      <c r="B137" s="34">
        <v>4140</v>
      </c>
      <c r="C137" s="34">
        <v>1218</v>
      </c>
      <c r="D137" s="34">
        <v>152</v>
      </c>
      <c r="E137" s="31">
        <v>5510</v>
      </c>
      <c r="F137" s="18"/>
      <c r="K137" s="15"/>
      <c r="M137" s="65"/>
    </row>
    <row r="138" spans="1:13" ht="12.75" customHeight="1" x14ac:dyDescent="0.2">
      <c r="A138" s="155" t="s">
        <v>14</v>
      </c>
      <c r="B138" s="35">
        <v>7282.986989</v>
      </c>
      <c r="C138" s="35">
        <v>1937.1053380000001</v>
      </c>
      <c r="D138" s="35">
        <v>321.73881499999999</v>
      </c>
      <c r="E138" s="31">
        <v>9541.8311420000009</v>
      </c>
      <c r="F138" s="18"/>
      <c r="K138" s="15"/>
      <c r="M138" s="65"/>
    </row>
    <row r="139" spans="1:13" ht="12.75" customHeight="1" x14ac:dyDescent="0.2">
      <c r="A139" s="155" t="s">
        <v>3</v>
      </c>
      <c r="B139" s="35">
        <v>501.18491499999999</v>
      </c>
      <c r="C139" s="35">
        <v>188.03254799999999</v>
      </c>
      <c r="D139" s="35">
        <v>61.334035</v>
      </c>
      <c r="E139" s="31">
        <v>750.55149800000004</v>
      </c>
      <c r="F139" s="18"/>
      <c r="K139" s="15"/>
      <c r="M139" s="65"/>
    </row>
    <row r="140" spans="1:13" ht="12.75" customHeight="1" x14ac:dyDescent="0.2">
      <c r="A140" s="155" t="s">
        <v>4</v>
      </c>
      <c r="B140" s="35">
        <v>3950.0040324644942</v>
      </c>
      <c r="C140" s="35">
        <v>1022.0597245699797</v>
      </c>
      <c r="D140" s="35">
        <v>144.93624296552895</v>
      </c>
      <c r="E140" s="31">
        <v>5117</v>
      </c>
      <c r="F140" s="18"/>
      <c r="K140" s="15"/>
      <c r="M140" s="65"/>
    </row>
    <row r="141" spans="1:13" ht="12.75" customHeight="1" x14ac:dyDescent="0.2">
      <c r="A141" s="155" t="s">
        <v>5</v>
      </c>
      <c r="B141" s="35">
        <v>21376.183272999999</v>
      </c>
      <c r="C141" s="35">
        <v>2587.028186</v>
      </c>
      <c r="D141" s="35">
        <v>1211.03909</v>
      </c>
      <c r="E141" s="31">
        <v>25174.250549</v>
      </c>
      <c r="F141" s="18"/>
      <c r="K141" s="15"/>
      <c r="M141" s="65"/>
    </row>
    <row r="142" spans="1:13" ht="12.75" customHeight="1" x14ac:dyDescent="0.2">
      <c r="A142" s="155" t="s">
        <v>6</v>
      </c>
      <c r="B142" s="35">
        <v>1146.6567849999999</v>
      </c>
      <c r="C142" s="35">
        <v>228.29930200000001</v>
      </c>
      <c r="D142" s="35">
        <v>127.52349</v>
      </c>
      <c r="E142" s="31">
        <v>1502.4795770000001</v>
      </c>
      <c r="F142" s="18"/>
      <c r="K142" s="15"/>
      <c r="M142" s="65"/>
    </row>
    <row r="143" spans="1:13" ht="12.75" customHeight="1" x14ac:dyDescent="0.2">
      <c r="A143" s="155" t="s">
        <v>7</v>
      </c>
      <c r="B143" s="35">
        <v>1072.1574310000001</v>
      </c>
      <c r="C143" s="35">
        <v>224.03641099999999</v>
      </c>
      <c r="D143" s="35">
        <v>74.403505999999993</v>
      </c>
      <c r="E143" s="31">
        <v>1370.597348</v>
      </c>
      <c r="F143" s="18"/>
      <c r="K143" s="15"/>
      <c r="M143" s="65"/>
    </row>
    <row r="144" spans="1:13" ht="12.75" customHeight="1" x14ac:dyDescent="0.2">
      <c r="A144" s="155"/>
      <c r="B144" s="18"/>
      <c r="C144" s="18"/>
      <c r="D144" s="18"/>
      <c r="E144" s="32"/>
      <c r="F144" s="18"/>
      <c r="K144" s="1"/>
    </row>
    <row r="145" spans="1:13" ht="12.75" customHeight="1" x14ac:dyDescent="0.2">
      <c r="A145" s="38" t="s">
        <v>8</v>
      </c>
      <c r="B145" s="18"/>
      <c r="C145" s="18"/>
      <c r="D145" s="18"/>
      <c r="E145" s="32"/>
      <c r="F145" s="18"/>
      <c r="K145" s="1"/>
    </row>
    <row r="146" spans="1:13" ht="12.75" customHeight="1" x14ac:dyDescent="0.2">
      <c r="A146" s="155" t="s">
        <v>9</v>
      </c>
      <c r="B146" s="36">
        <v>1.2511842516826901</v>
      </c>
      <c r="C146" s="36">
        <v>19.199954921858399</v>
      </c>
      <c r="D146" s="36">
        <v>13.0984657351074</v>
      </c>
      <c r="E146" s="33">
        <v>5.5092099951829701</v>
      </c>
      <c r="F146" s="18"/>
      <c r="K146" s="1"/>
    </row>
    <row r="147" spans="1:13" ht="12.75" customHeight="1" x14ac:dyDescent="0.2">
      <c r="A147" s="155" t="s">
        <v>10</v>
      </c>
      <c r="B147" s="36">
        <v>2.9852026428216698</v>
      </c>
      <c r="C147" s="36">
        <v>10.6721813618956</v>
      </c>
      <c r="D147" s="36">
        <v>5.7437044414478802</v>
      </c>
      <c r="E147" s="33">
        <v>3.9078550999803299</v>
      </c>
      <c r="F147" s="18"/>
      <c r="K147" s="1"/>
    </row>
    <row r="148" spans="1:13" ht="12.75" customHeight="1" x14ac:dyDescent="0.2">
      <c r="A148" s="155" t="s">
        <v>11</v>
      </c>
      <c r="B148" s="36">
        <v>22.552975661325402</v>
      </c>
      <c r="C148" s="36">
        <v>49.145415060759802</v>
      </c>
      <c r="D148" s="36">
        <v>33.960853782184699</v>
      </c>
      <c r="E148" s="33">
        <v>25.834534191207499</v>
      </c>
      <c r="F148" s="18"/>
      <c r="K148" s="1"/>
    </row>
    <row r="149" spans="1:13" ht="12.75" customHeight="1" x14ac:dyDescent="0.2">
      <c r="A149" s="155" t="s">
        <v>12</v>
      </c>
      <c r="B149" s="36">
        <v>6.8815846541669599</v>
      </c>
      <c r="C149" s="36">
        <v>9.7068829614675298</v>
      </c>
      <c r="D149" s="36">
        <v>19.063299838410899</v>
      </c>
      <c r="E149" s="33">
        <v>7.8659063111724903</v>
      </c>
      <c r="F149" s="18"/>
      <c r="K149" s="1"/>
    </row>
    <row r="150" spans="1:13" ht="12.75" customHeight="1" x14ac:dyDescent="0.2">
      <c r="A150" s="94" t="s">
        <v>13</v>
      </c>
      <c r="B150" s="95">
        <v>1759.1756012077301</v>
      </c>
      <c r="C150" s="95">
        <v>1590.3984712643701</v>
      </c>
      <c r="D150" s="95">
        <v>2116.70273026316</v>
      </c>
      <c r="E150" s="79">
        <v>1731.7297898366601</v>
      </c>
      <c r="F150" s="18"/>
      <c r="K150" s="1"/>
    </row>
    <row r="151" spans="1:13" ht="12.75" customHeight="1" x14ac:dyDescent="0.2">
      <c r="A151" s="155" t="s">
        <v>105</v>
      </c>
      <c r="B151" s="95">
        <v>951.20228191926799</v>
      </c>
      <c r="C151" s="95">
        <v>836.57459544003495</v>
      </c>
      <c r="D151" s="95">
        <v>950.62470586528605</v>
      </c>
      <c r="E151" s="79">
        <v>925.84759703870304</v>
      </c>
      <c r="F151" s="18"/>
      <c r="K151" s="1"/>
    </row>
    <row r="152" spans="1:13" ht="12.75" customHeight="1" thickBot="1" x14ac:dyDescent="0.25">
      <c r="A152" s="93" t="s">
        <v>104</v>
      </c>
      <c r="B152" s="108">
        <v>75.4214487509648</v>
      </c>
      <c r="C152" s="108">
        <v>173.844986346257</v>
      </c>
      <c r="D152" s="108">
        <v>133.00442452945799</v>
      </c>
      <c r="E152" s="48">
        <v>87.725905950132798</v>
      </c>
      <c r="F152" s="18"/>
      <c r="K152" s="1"/>
    </row>
    <row r="153" spans="1:13" ht="12.75" customHeight="1" thickTop="1" x14ac:dyDescent="0.2">
      <c r="A153" s="145"/>
      <c r="B153" s="95"/>
      <c r="C153" s="95"/>
      <c r="D153" s="95"/>
      <c r="E153" s="79"/>
      <c r="F153" s="18"/>
      <c r="K153" s="1"/>
    </row>
    <row r="154" spans="1:13" ht="12.75" customHeight="1" x14ac:dyDescent="0.2">
      <c r="A154" s="145"/>
      <c r="B154" s="95"/>
      <c r="C154" s="95"/>
      <c r="D154" s="95"/>
      <c r="E154" s="79"/>
      <c r="F154" s="18"/>
      <c r="K154" s="1"/>
    </row>
    <row r="155" spans="1:13" ht="12.75" x14ac:dyDescent="0.2">
      <c r="A155" s="29"/>
      <c r="B155" s="18"/>
      <c r="C155" s="18"/>
      <c r="D155" s="18"/>
      <c r="E155" s="18"/>
      <c r="F155" s="18"/>
      <c r="G155" s="18"/>
      <c r="H155" s="18"/>
      <c r="L155" s="16"/>
    </row>
    <row r="156" spans="1:13" ht="15" x14ac:dyDescent="0.25">
      <c r="A156" s="26"/>
      <c r="B156" s="18"/>
      <c r="C156" s="18"/>
      <c r="D156" s="18"/>
      <c r="E156" s="18"/>
      <c r="F156" s="18"/>
      <c r="G156" s="18"/>
      <c r="H156" s="18"/>
      <c r="L156" s="16"/>
    </row>
    <row r="157" spans="1:13" ht="12.75" x14ac:dyDescent="0.2">
      <c r="A157" s="17" t="s">
        <v>290</v>
      </c>
      <c r="B157" s="18"/>
      <c r="C157" s="18"/>
      <c r="D157" s="18"/>
      <c r="E157" s="18"/>
      <c r="F157" s="18"/>
      <c r="G157" s="18"/>
      <c r="H157" s="18"/>
      <c r="L157" s="16"/>
    </row>
    <row r="158" spans="1:13" ht="13.5" thickBot="1" x14ac:dyDescent="0.25">
      <c r="A158" s="104" t="s">
        <v>289</v>
      </c>
      <c r="B158" s="122"/>
      <c r="C158" s="122"/>
      <c r="D158" s="122"/>
      <c r="E158" s="122"/>
      <c r="F158" s="18"/>
      <c r="G158" s="18"/>
      <c r="H158" s="18"/>
      <c r="L158" s="16"/>
    </row>
    <row r="159" spans="1:13" ht="36" customHeight="1" thickTop="1" x14ac:dyDescent="0.2">
      <c r="A159" s="247" t="s">
        <v>19</v>
      </c>
      <c r="B159" s="170" t="s">
        <v>133</v>
      </c>
      <c r="C159" s="170" t="s">
        <v>145</v>
      </c>
      <c r="D159" s="170" t="s">
        <v>161</v>
      </c>
      <c r="E159" s="253" t="s">
        <v>20</v>
      </c>
      <c r="F159" s="18"/>
      <c r="L159" s="16"/>
    </row>
    <row r="160" spans="1:13" s="169" customFormat="1" ht="13.5" thickBot="1" x14ac:dyDescent="0.25">
      <c r="A160" s="248"/>
      <c r="B160" s="134" t="s">
        <v>131</v>
      </c>
      <c r="C160" s="134" t="s">
        <v>136</v>
      </c>
      <c r="D160" s="134" t="s">
        <v>136</v>
      </c>
      <c r="E160" s="251"/>
      <c r="F160" s="167"/>
      <c r="G160" s="168"/>
      <c r="H160" s="168"/>
      <c r="I160" s="168"/>
      <c r="J160" s="16"/>
      <c r="K160" s="16"/>
      <c r="L160" s="16"/>
      <c r="M160" s="1"/>
    </row>
    <row r="161" spans="1:13" ht="12.75" customHeight="1" x14ac:dyDescent="0.2">
      <c r="A161" s="155" t="s">
        <v>139</v>
      </c>
      <c r="B161" s="35">
        <v>55.696790373879999</v>
      </c>
      <c r="C161" s="35">
        <v>2540.0763368764601</v>
      </c>
      <c r="D161" s="40" t="s">
        <v>312</v>
      </c>
      <c r="E161" s="31">
        <v>2595.7731272503402</v>
      </c>
      <c r="F161" s="1"/>
      <c r="G161" s="120"/>
      <c r="H161" s="35"/>
      <c r="I161" s="35"/>
      <c r="J161" s="40"/>
      <c r="K161" s="31"/>
      <c r="L161" s="16"/>
      <c r="M161" s="191"/>
    </row>
    <row r="162" spans="1:13" ht="12.75" customHeight="1" x14ac:dyDescent="0.2">
      <c r="A162" s="155" t="s">
        <v>28</v>
      </c>
      <c r="B162" s="35">
        <v>527.27198252595701</v>
      </c>
      <c r="C162" s="40">
        <v>2301.3810163308599</v>
      </c>
      <c r="D162" s="40" t="s">
        <v>179</v>
      </c>
      <c r="E162" s="31">
        <v>2828.65299885682</v>
      </c>
      <c r="F162" s="1"/>
      <c r="G162" s="40"/>
      <c r="H162" s="35"/>
      <c r="I162" s="40"/>
      <c r="J162" s="40"/>
      <c r="K162" s="31"/>
      <c r="L162" s="16"/>
      <c r="M162" s="191"/>
    </row>
    <row r="163" spans="1:13" ht="12.75" customHeight="1" x14ac:dyDescent="0.2">
      <c r="A163" s="155" t="s">
        <v>141</v>
      </c>
      <c r="B163" s="35">
        <v>246.88340806849399</v>
      </c>
      <c r="C163" s="35">
        <v>387.332218870183</v>
      </c>
      <c r="D163" s="40" t="s">
        <v>313</v>
      </c>
      <c r="E163" s="31">
        <v>634.21562693867804</v>
      </c>
      <c r="F163" s="1"/>
      <c r="G163" s="40"/>
      <c r="H163" s="23"/>
      <c r="I163" s="35"/>
      <c r="J163" s="40"/>
      <c r="K163" s="31"/>
      <c r="L163" s="16"/>
      <c r="M163" s="191"/>
    </row>
    <row r="164" spans="1:13" ht="12.75" customHeight="1" x14ac:dyDescent="0.2">
      <c r="A164" s="155" t="s">
        <v>29</v>
      </c>
      <c r="B164" s="23">
        <v>0</v>
      </c>
      <c r="C164" s="35">
        <v>160.47418721341899</v>
      </c>
      <c r="D164" s="40" t="s">
        <v>311</v>
      </c>
      <c r="E164" s="31">
        <v>160.47418721341899</v>
      </c>
      <c r="F164" s="1"/>
      <c r="G164" s="40"/>
      <c r="H164" s="35"/>
      <c r="I164" s="35"/>
      <c r="J164" s="40"/>
      <c r="K164" s="31"/>
      <c r="L164" s="16"/>
      <c r="M164" s="191"/>
    </row>
    <row r="165" spans="1:13" ht="12.75" customHeight="1" x14ac:dyDescent="0.2">
      <c r="A165" s="155" t="s">
        <v>138</v>
      </c>
      <c r="B165" s="35">
        <v>16.564663801060401</v>
      </c>
      <c r="C165" s="35">
        <v>412.25406694887101</v>
      </c>
      <c r="D165" s="40" t="s">
        <v>310</v>
      </c>
      <c r="E165" s="31">
        <v>428.81873074993098</v>
      </c>
      <c r="F165" s="1"/>
      <c r="G165" s="40"/>
      <c r="H165" s="35"/>
      <c r="I165" s="40"/>
      <c r="J165" s="40"/>
      <c r="K165" s="31"/>
      <c r="L165" s="16"/>
      <c r="M165" s="191"/>
    </row>
    <row r="166" spans="1:13" ht="12.75" customHeight="1" x14ac:dyDescent="0.2">
      <c r="A166" s="155" t="s">
        <v>130</v>
      </c>
      <c r="B166" s="40">
        <v>22.4708411617016</v>
      </c>
      <c r="C166" s="40">
        <v>74.511227352267795</v>
      </c>
      <c r="D166" s="40" t="s">
        <v>311</v>
      </c>
      <c r="E166" s="31">
        <v>96.982068513969296</v>
      </c>
      <c r="F166" s="1"/>
      <c r="G166" s="40"/>
      <c r="H166" s="35"/>
      <c r="I166" s="117"/>
      <c r="J166" s="129"/>
      <c r="K166" s="31"/>
      <c r="L166" s="16"/>
      <c r="M166" s="191"/>
    </row>
    <row r="167" spans="1:13" ht="12.75" customHeight="1" x14ac:dyDescent="0.2">
      <c r="A167" s="155" t="s">
        <v>27</v>
      </c>
      <c r="B167" s="35">
        <v>2013.7365111382901</v>
      </c>
      <c r="C167" s="40">
        <v>24.945498884727201</v>
      </c>
      <c r="D167" s="40" t="s">
        <v>162</v>
      </c>
      <c r="E167" s="31">
        <v>2038.68201002302</v>
      </c>
      <c r="F167" s="1"/>
      <c r="G167" s="40"/>
      <c r="H167" s="120"/>
      <c r="J167" s="120"/>
      <c r="K167" s="191"/>
      <c r="L167" s="16"/>
      <c r="M167" s="191"/>
    </row>
    <row r="168" spans="1:13" ht="12.75" customHeight="1" x14ac:dyDescent="0.2">
      <c r="A168" s="155" t="s">
        <v>142</v>
      </c>
      <c r="B168" s="40">
        <v>8.9087757599059803</v>
      </c>
      <c r="C168" s="40">
        <v>11.9529981457862</v>
      </c>
      <c r="D168" s="40" t="s">
        <v>225</v>
      </c>
      <c r="E168" s="31">
        <v>20.8617739056921</v>
      </c>
      <c r="F168" s="1"/>
      <c r="G168" s="40"/>
      <c r="H168" s="120"/>
      <c r="J168" s="120"/>
      <c r="L168" s="16"/>
      <c r="M168" s="191"/>
    </row>
    <row r="169" spans="1:13" ht="12.75" customHeight="1" x14ac:dyDescent="0.2">
      <c r="A169" s="155" t="s">
        <v>140</v>
      </c>
      <c r="B169" s="35">
        <v>68.091822505433697</v>
      </c>
      <c r="C169" s="40">
        <v>42.159220611331598</v>
      </c>
      <c r="D169" s="40" t="s">
        <v>232</v>
      </c>
      <c r="E169" s="31">
        <v>110.251043116765</v>
      </c>
      <c r="F169" s="1"/>
      <c r="G169" s="40"/>
      <c r="H169" s="120"/>
      <c r="J169" s="120"/>
      <c r="L169" s="16"/>
      <c r="M169" s="191"/>
    </row>
    <row r="170" spans="1:13" ht="12.75" customHeight="1" x14ac:dyDescent="0.2">
      <c r="A170" s="155" t="s">
        <v>137</v>
      </c>
      <c r="B170" s="35">
        <v>254.394945216412</v>
      </c>
      <c r="C170" s="117">
        <v>6.2880000000000003</v>
      </c>
      <c r="D170" s="129">
        <v>0</v>
      </c>
      <c r="E170" s="31">
        <v>260.68294521641201</v>
      </c>
      <c r="F170" s="1"/>
      <c r="G170" s="40"/>
      <c r="H170" s="120"/>
      <c r="J170" s="120"/>
      <c r="L170" s="16"/>
      <c r="M170" s="191"/>
    </row>
    <row r="171" spans="1:13" ht="12.75" customHeight="1" x14ac:dyDescent="0.2">
      <c r="A171" s="187" t="s">
        <v>30</v>
      </c>
      <c r="B171" s="35">
        <v>42.270042448865297</v>
      </c>
      <c r="C171" s="35">
        <v>62.715182766091502</v>
      </c>
      <c r="D171" s="129" t="s">
        <v>93</v>
      </c>
      <c r="E171" s="31">
        <v>104.985225214956</v>
      </c>
      <c r="F171" s="1"/>
      <c r="G171" s="120"/>
      <c r="J171" s="120"/>
      <c r="L171" s="16"/>
      <c r="M171" s="191"/>
    </row>
    <row r="172" spans="1:13" ht="12.75" customHeight="1" thickBot="1" x14ac:dyDescent="0.25">
      <c r="A172" s="80" t="s">
        <v>31</v>
      </c>
      <c r="B172" s="82">
        <v>3256.2897830000002</v>
      </c>
      <c r="C172" s="82">
        <v>6024.089954</v>
      </c>
      <c r="D172" s="132" t="s">
        <v>93</v>
      </c>
      <c r="E172" s="82">
        <v>9280.3797369999993</v>
      </c>
      <c r="F172" s="1"/>
      <c r="G172" s="120"/>
      <c r="J172" s="120"/>
      <c r="L172" s="16"/>
      <c r="M172" s="191"/>
    </row>
    <row r="173" spans="1:13" ht="12.75" customHeight="1" thickTop="1" x14ac:dyDescent="0.2">
      <c r="A173" s="78"/>
      <c r="B173" s="96"/>
      <c r="C173" s="96"/>
      <c r="D173" s="151"/>
      <c r="E173" s="96"/>
      <c r="F173" s="1"/>
      <c r="G173" s="120"/>
      <c r="J173" s="120"/>
      <c r="L173" s="16"/>
      <c r="M173" s="191"/>
    </row>
    <row r="174" spans="1:13" ht="12.75" customHeight="1" x14ac:dyDescent="0.2">
      <c r="A174" s="78"/>
      <c r="B174" s="96"/>
      <c r="C174" s="96"/>
      <c r="D174" s="151"/>
      <c r="E174" s="96"/>
      <c r="F174" s="1"/>
      <c r="G174" s="120"/>
      <c r="J174" s="120"/>
      <c r="L174" s="16"/>
      <c r="M174" s="191"/>
    </row>
    <row r="175" spans="1:13" ht="15" x14ac:dyDescent="0.25">
      <c r="A175" s="26"/>
      <c r="B175" s="18"/>
      <c r="C175" s="18"/>
      <c r="D175" s="18"/>
      <c r="E175" s="18"/>
      <c r="F175" s="18"/>
      <c r="G175" s="18"/>
      <c r="J175" s="120"/>
      <c r="L175" s="16"/>
      <c r="M175" s="15"/>
    </row>
    <row r="176" spans="1:13" ht="15" x14ac:dyDescent="0.25">
      <c r="A176" s="26"/>
      <c r="B176" s="18"/>
      <c r="C176" s="18"/>
      <c r="D176" s="18"/>
      <c r="E176" s="18"/>
      <c r="F176" s="18"/>
      <c r="G176" s="18"/>
      <c r="J176" s="120"/>
      <c r="L176" s="16"/>
      <c r="M176" s="15"/>
    </row>
    <row r="177" spans="1:13" ht="12.75" x14ac:dyDescent="0.2">
      <c r="A177" s="17" t="s">
        <v>291</v>
      </c>
      <c r="B177" s="18"/>
      <c r="C177" s="18"/>
      <c r="D177" s="18"/>
      <c r="E177" s="18"/>
      <c r="F177" s="18"/>
      <c r="G177" s="18"/>
      <c r="J177" s="120"/>
    </row>
    <row r="178" spans="1:13" ht="13.5" thickBot="1" x14ac:dyDescent="0.25">
      <c r="A178" s="104" t="s">
        <v>292</v>
      </c>
      <c r="B178" s="122"/>
      <c r="C178" s="122"/>
      <c r="D178" s="122"/>
      <c r="E178" s="122"/>
      <c r="F178" s="18"/>
      <c r="G178" s="18"/>
      <c r="J178" s="120"/>
    </row>
    <row r="179" spans="1:13" ht="36" customHeight="1" thickTop="1" x14ac:dyDescent="0.2">
      <c r="A179" s="247" t="s">
        <v>19</v>
      </c>
      <c r="B179" s="170" t="s">
        <v>133</v>
      </c>
      <c r="C179" s="170" t="s">
        <v>145</v>
      </c>
      <c r="D179" s="170" t="s">
        <v>160</v>
      </c>
      <c r="E179" s="253" t="s">
        <v>20</v>
      </c>
      <c r="F179" s="18"/>
      <c r="J179" s="120"/>
    </row>
    <row r="180" spans="1:13" ht="13.5" thickBot="1" x14ac:dyDescent="0.25">
      <c r="A180" s="248"/>
      <c r="B180" s="134" t="s">
        <v>131</v>
      </c>
      <c r="C180" s="134" t="s">
        <v>136</v>
      </c>
      <c r="D180" s="143" t="s">
        <v>136</v>
      </c>
      <c r="E180" s="251"/>
      <c r="F180" s="18"/>
    </row>
    <row r="181" spans="1:13" ht="12.75" customHeight="1" x14ac:dyDescent="0.2">
      <c r="A181" s="155" t="s">
        <v>139</v>
      </c>
      <c r="B181" s="35">
        <v>51.444203112685202</v>
      </c>
      <c r="C181" s="35">
        <v>2977.5332239427898</v>
      </c>
      <c r="D181" s="40" t="s">
        <v>175</v>
      </c>
      <c r="E181" s="31">
        <v>3028.9774270554699</v>
      </c>
      <c r="F181" s="18"/>
      <c r="G181" s="18"/>
      <c r="J181" s="120"/>
      <c r="L181" s="15"/>
      <c r="M181" s="191"/>
    </row>
    <row r="182" spans="1:13" ht="12.75" customHeight="1" x14ac:dyDescent="0.2">
      <c r="A182" s="155" t="s">
        <v>28</v>
      </c>
      <c r="B182" s="35">
        <v>596.08554036769397</v>
      </c>
      <c r="C182" s="40">
        <v>2128.3676663843598</v>
      </c>
      <c r="D182" s="40" t="s">
        <v>178</v>
      </c>
      <c r="E182" s="31">
        <v>2724.4532067520499</v>
      </c>
      <c r="F182" s="18"/>
      <c r="G182" s="18"/>
      <c r="J182" s="120"/>
      <c r="L182" s="15"/>
      <c r="M182" s="191"/>
    </row>
    <row r="183" spans="1:13" ht="12.75" customHeight="1" x14ac:dyDescent="0.2">
      <c r="A183" s="155" t="s">
        <v>141</v>
      </c>
      <c r="B183" s="35">
        <v>235.60599926846601</v>
      </c>
      <c r="C183" s="35">
        <v>336.08367021993303</v>
      </c>
      <c r="D183" s="40" t="s">
        <v>173</v>
      </c>
      <c r="E183" s="31">
        <v>571.68966948839795</v>
      </c>
      <c r="F183" s="18"/>
      <c r="G183" s="18"/>
      <c r="J183" s="120"/>
      <c r="L183" s="15"/>
      <c r="M183" s="191"/>
    </row>
    <row r="184" spans="1:13" ht="12.75" customHeight="1" x14ac:dyDescent="0.2">
      <c r="A184" s="155" t="s">
        <v>29</v>
      </c>
      <c r="B184" s="23">
        <v>0</v>
      </c>
      <c r="C184" s="35">
        <v>335.41464276756602</v>
      </c>
      <c r="D184" s="40" t="s">
        <v>337</v>
      </c>
      <c r="E184" s="31">
        <v>335.41464276756602</v>
      </c>
      <c r="F184" s="18"/>
      <c r="G184" s="18"/>
      <c r="J184" s="120"/>
      <c r="L184" s="15"/>
      <c r="M184" s="191"/>
    </row>
    <row r="185" spans="1:13" ht="12.75" customHeight="1" x14ac:dyDescent="0.2">
      <c r="A185" s="155" t="s">
        <v>138</v>
      </c>
      <c r="B185" s="35">
        <v>98.03600994192</v>
      </c>
      <c r="C185" s="35">
        <v>140.25030520591599</v>
      </c>
      <c r="D185" s="40" t="s">
        <v>176</v>
      </c>
      <c r="E185" s="31">
        <v>238.28631514783601</v>
      </c>
      <c r="F185" s="18"/>
      <c r="G185" s="18"/>
      <c r="J185" s="120"/>
      <c r="L185" s="15"/>
      <c r="M185" s="191"/>
    </row>
    <row r="186" spans="1:13" ht="12.75" customHeight="1" x14ac:dyDescent="0.2">
      <c r="A186" s="155" t="s">
        <v>130</v>
      </c>
      <c r="B186" s="40">
        <v>2.32335712012345</v>
      </c>
      <c r="C186" s="40">
        <v>72.658662910251905</v>
      </c>
      <c r="D186" s="40" t="s">
        <v>174</v>
      </c>
      <c r="E186" s="31">
        <v>74.982020030375395</v>
      </c>
      <c r="F186" s="18"/>
      <c r="G186" s="18"/>
      <c r="J186" s="120"/>
      <c r="L186" s="15"/>
      <c r="M186" s="191"/>
    </row>
    <row r="187" spans="1:13" ht="12.75" customHeight="1" x14ac:dyDescent="0.2">
      <c r="A187" s="155" t="s">
        <v>27</v>
      </c>
      <c r="B187" s="35">
        <v>2076.1897297512601</v>
      </c>
      <c r="C187" s="40">
        <v>11.687165211789299</v>
      </c>
      <c r="D187" s="40" t="s">
        <v>177</v>
      </c>
      <c r="E187" s="31">
        <v>2087.8768949630498</v>
      </c>
      <c r="F187" s="18"/>
      <c r="G187" s="18"/>
      <c r="J187" s="120"/>
      <c r="L187" s="15"/>
      <c r="M187" s="191"/>
    </row>
    <row r="188" spans="1:13" ht="12.75" customHeight="1" x14ac:dyDescent="0.2">
      <c r="A188" s="155" t="s">
        <v>142</v>
      </c>
      <c r="B188" s="40">
        <v>4.4929046371490999</v>
      </c>
      <c r="C188" s="40">
        <v>9.1530608251143395</v>
      </c>
      <c r="D188" s="40" t="s">
        <v>234</v>
      </c>
      <c r="E188" s="31">
        <v>13.645965462263399</v>
      </c>
      <c r="F188" s="18"/>
      <c r="G188" s="18"/>
      <c r="J188" s="120"/>
      <c r="L188" s="15"/>
      <c r="M188" s="191"/>
    </row>
    <row r="189" spans="1:13" ht="12.75" customHeight="1" x14ac:dyDescent="0.2">
      <c r="A189" s="155" t="s">
        <v>140</v>
      </c>
      <c r="B189" s="35">
        <v>66.275243422360006</v>
      </c>
      <c r="C189" s="40">
        <v>4.9185662589919499</v>
      </c>
      <c r="D189" s="40" t="s">
        <v>229</v>
      </c>
      <c r="E189" s="31">
        <v>71.193809681351993</v>
      </c>
      <c r="F189" s="18"/>
      <c r="G189" s="18"/>
      <c r="J189" s="120"/>
      <c r="L189" s="15"/>
      <c r="M189" s="191"/>
    </row>
    <row r="190" spans="1:13" ht="12.75" customHeight="1" x14ac:dyDescent="0.2">
      <c r="A190" s="155" t="s">
        <v>137</v>
      </c>
      <c r="B190" s="35">
        <v>316.29554584071502</v>
      </c>
      <c r="C190" s="117">
        <v>0</v>
      </c>
      <c r="D190" s="129" t="s">
        <v>93</v>
      </c>
      <c r="E190" s="31">
        <v>316.29554584071502</v>
      </c>
      <c r="F190" s="18"/>
      <c r="G190" s="18"/>
      <c r="J190" s="120"/>
      <c r="L190" s="15"/>
      <c r="M190" s="191"/>
    </row>
    <row r="191" spans="1:13" ht="12.75" customHeight="1" x14ac:dyDescent="0.2">
      <c r="A191" s="187" t="s">
        <v>30</v>
      </c>
      <c r="B191" s="35">
        <v>52.817328537629201</v>
      </c>
      <c r="C191" s="35">
        <v>26.198316273291901</v>
      </c>
      <c r="D191" s="129" t="s">
        <v>93</v>
      </c>
      <c r="E191" s="31">
        <v>79.015644810920904</v>
      </c>
      <c r="F191" s="18"/>
      <c r="G191" s="18"/>
      <c r="J191" s="120"/>
      <c r="L191" s="15"/>
      <c r="M191" s="191"/>
    </row>
    <row r="192" spans="1:13" ht="12.75" customHeight="1" thickBot="1" x14ac:dyDescent="0.25">
      <c r="A192" s="80" t="s">
        <v>31</v>
      </c>
      <c r="B192" s="82">
        <v>3499.5658619999999</v>
      </c>
      <c r="C192" s="82">
        <v>6042.2652799999996</v>
      </c>
      <c r="D192" s="132" t="s">
        <v>93</v>
      </c>
      <c r="E192" s="82">
        <v>9541.8311420000009</v>
      </c>
      <c r="F192" s="18"/>
      <c r="G192" s="18"/>
      <c r="J192" s="120"/>
      <c r="L192" s="15"/>
      <c r="M192" s="191"/>
    </row>
    <row r="193" spans="1:16" ht="12.75" customHeight="1" thickTop="1" x14ac:dyDescent="0.2">
      <c r="A193" s="78"/>
      <c r="B193" s="96"/>
      <c r="C193" s="96"/>
      <c r="D193" s="154"/>
      <c r="E193"/>
      <c r="F193" s="18"/>
      <c r="J193" s="120"/>
      <c r="L193" s="15"/>
      <c r="M193" s="191"/>
    </row>
    <row r="194" spans="1:16" ht="12.75" customHeight="1" x14ac:dyDescent="0.2">
      <c r="A194" s="78"/>
      <c r="B194" s="96"/>
      <c r="C194" s="96"/>
      <c r="D194" s="153"/>
      <c r="E194" s="96"/>
      <c r="F194" s="18"/>
      <c r="J194" s="120"/>
      <c r="L194" s="15"/>
      <c r="M194" s="191"/>
    </row>
    <row r="195" spans="1:16" ht="12.75" customHeight="1" x14ac:dyDescent="0.2">
      <c r="A195" s="78"/>
      <c r="B195" s="96"/>
      <c r="C195" s="96"/>
      <c r="D195" s="96"/>
      <c r="E195" s="96"/>
      <c r="F195" s="96"/>
      <c r="G195" s="18"/>
      <c r="L195" s="15"/>
    </row>
    <row r="196" spans="1:16" ht="15" x14ac:dyDescent="0.25">
      <c r="A196" s="26"/>
      <c r="B196" s="18"/>
      <c r="C196" s="18"/>
      <c r="D196" s="18"/>
      <c r="E196" s="18"/>
      <c r="F196" s="18"/>
      <c r="G196" s="18"/>
      <c r="L196" s="15"/>
    </row>
    <row r="197" spans="1:16" ht="12.75" x14ac:dyDescent="0.2">
      <c r="A197" s="17" t="s">
        <v>257</v>
      </c>
      <c r="B197" s="18"/>
      <c r="C197" s="18"/>
      <c r="D197" s="18"/>
      <c r="E197" s="18"/>
      <c r="F197" s="18"/>
      <c r="G197" s="18"/>
      <c r="L197" s="15"/>
    </row>
    <row r="198" spans="1:16" ht="13.5" thickBot="1" x14ac:dyDescent="0.25">
      <c r="A198" s="104" t="s">
        <v>293</v>
      </c>
      <c r="B198" s="122"/>
      <c r="C198" s="122"/>
      <c r="D198" s="122"/>
      <c r="E198" s="122"/>
      <c r="F198" s="127"/>
      <c r="G198" s="18"/>
      <c r="J198" s="18"/>
      <c r="K198" s="18"/>
      <c r="L198" s="5"/>
    </row>
    <row r="199" spans="1:16" ht="13.5" customHeight="1" thickTop="1" x14ac:dyDescent="0.2">
      <c r="A199" s="181"/>
      <c r="B199" s="249" t="s">
        <v>51</v>
      </c>
      <c r="C199" s="249"/>
      <c r="D199" s="249"/>
      <c r="E199" s="249"/>
      <c r="F199" s="249"/>
      <c r="G199" s="18"/>
      <c r="J199" s="18"/>
      <c r="K199" s="18"/>
      <c r="L199" s="5"/>
    </row>
    <row r="200" spans="1:16" ht="34.5" thickBot="1" x14ac:dyDescent="0.25">
      <c r="A200" s="182"/>
      <c r="B200" s="134" t="s">
        <v>52</v>
      </c>
      <c r="C200" s="134" t="s">
        <v>85</v>
      </c>
      <c r="D200" s="134" t="s">
        <v>53</v>
      </c>
      <c r="E200" s="134" t="s">
        <v>54</v>
      </c>
      <c r="F200" s="185" t="s">
        <v>20</v>
      </c>
      <c r="G200" s="18"/>
      <c r="K200" s="18"/>
      <c r="L200" s="5"/>
      <c r="M200"/>
    </row>
    <row r="201" spans="1:16" ht="12.75" customHeight="1" x14ac:dyDescent="0.2">
      <c r="A201" s="155" t="s">
        <v>139</v>
      </c>
      <c r="B201" s="24">
        <v>0</v>
      </c>
      <c r="C201" s="24">
        <v>544.59238152434477</v>
      </c>
      <c r="D201" s="24">
        <v>787.2977131797054</v>
      </c>
      <c r="E201" s="24">
        <v>1263.8830325462898</v>
      </c>
      <c r="F201" s="31">
        <v>2595.7731272503402</v>
      </c>
      <c r="G201" s="18"/>
      <c r="H201" s="31"/>
      <c r="I201" s="18"/>
      <c r="J201" s="18"/>
      <c r="K201" s="18"/>
      <c r="L201" s="18"/>
      <c r="M201" s="15"/>
      <c r="N201" s="15"/>
      <c r="O201" s="15"/>
      <c r="P201" s="15"/>
    </row>
    <row r="202" spans="1:16" ht="12.75" customHeight="1" x14ac:dyDescent="0.2">
      <c r="A202" s="155" t="s">
        <v>28</v>
      </c>
      <c r="B202" s="24">
        <v>3.6246336081686916</v>
      </c>
      <c r="C202" s="24">
        <v>943.79683002080981</v>
      </c>
      <c r="D202" s="24">
        <v>1115.3303327623416</v>
      </c>
      <c r="E202" s="24">
        <v>765.57601834196123</v>
      </c>
      <c r="F202" s="31">
        <v>2828.65299885682</v>
      </c>
      <c r="G202" s="18"/>
      <c r="H202" s="31"/>
      <c r="I202" s="18"/>
      <c r="J202" s="18"/>
      <c r="K202" s="18"/>
      <c r="L202" s="18"/>
      <c r="M202" s="15"/>
      <c r="N202" s="15"/>
      <c r="O202" s="15"/>
      <c r="P202" s="15"/>
    </row>
    <row r="203" spans="1:16" ht="12.75" customHeight="1" x14ac:dyDescent="0.2">
      <c r="A203" s="155" t="s">
        <v>141</v>
      </c>
      <c r="B203" s="24">
        <v>14.023616554621535</v>
      </c>
      <c r="C203" s="24">
        <v>220.94323599283177</v>
      </c>
      <c r="D203" s="24">
        <v>266.77406512518019</v>
      </c>
      <c r="E203" s="24">
        <v>132.47470926604453</v>
      </c>
      <c r="F203" s="31">
        <v>634.21562693867804</v>
      </c>
      <c r="G203" s="18"/>
      <c r="H203" s="31"/>
      <c r="I203" s="18"/>
      <c r="J203" s="18"/>
      <c r="K203" s="18"/>
      <c r="L203" s="18"/>
      <c r="M203" s="15"/>
      <c r="N203" s="15"/>
      <c r="O203" s="15"/>
      <c r="P203" s="15"/>
    </row>
    <row r="204" spans="1:16" ht="12.75" customHeight="1" x14ac:dyDescent="0.2">
      <c r="A204" s="155" t="s">
        <v>148</v>
      </c>
      <c r="B204" s="23">
        <v>0</v>
      </c>
      <c r="C204" s="24">
        <v>58.582172907992735</v>
      </c>
      <c r="D204" s="24">
        <v>48.242214556959617</v>
      </c>
      <c r="E204" s="24">
        <v>53.649799748466641</v>
      </c>
      <c r="F204" s="31">
        <v>160.47418721341899</v>
      </c>
      <c r="G204" s="18"/>
      <c r="H204" s="31"/>
      <c r="I204" s="18"/>
      <c r="J204" s="18"/>
      <c r="K204" s="18"/>
      <c r="L204" s="18"/>
      <c r="M204" s="15"/>
      <c r="N204" s="15"/>
      <c r="O204" s="15"/>
      <c r="P204" s="15"/>
    </row>
    <row r="205" spans="1:16" ht="12.75" customHeight="1" x14ac:dyDescent="0.2">
      <c r="A205" s="155" t="s">
        <v>138</v>
      </c>
      <c r="B205" s="24">
        <v>0</v>
      </c>
      <c r="C205" s="24">
        <v>38.05226131920508</v>
      </c>
      <c r="D205" s="24">
        <v>267.97655205399423</v>
      </c>
      <c r="E205" s="24">
        <v>122.78991737673164</v>
      </c>
      <c r="F205" s="31">
        <v>428.81873074993098</v>
      </c>
      <c r="G205" s="18"/>
      <c r="H205" s="31"/>
      <c r="I205" s="18"/>
      <c r="J205" s="18"/>
      <c r="K205" s="18"/>
      <c r="L205" s="18"/>
      <c r="M205" s="15"/>
      <c r="N205" s="15"/>
      <c r="O205" s="15"/>
      <c r="P205" s="15"/>
    </row>
    <row r="206" spans="1:16" ht="24.75" customHeight="1" x14ac:dyDescent="0.2">
      <c r="A206" s="155" t="s">
        <v>149</v>
      </c>
      <c r="B206" s="23">
        <v>0</v>
      </c>
      <c r="C206" s="24">
        <v>7.8514498659493528</v>
      </c>
      <c r="D206" s="24">
        <v>9.9816055341644727</v>
      </c>
      <c r="E206" s="24">
        <v>79.149013113855474</v>
      </c>
      <c r="F206" s="31">
        <v>96.982068513969296</v>
      </c>
      <c r="G206" s="18"/>
      <c r="H206" s="31"/>
      <c r="I206" s="18"/>
      <c r="J206" s="18"/>
      <c r="K206" s="18"/>
      <c r="L206" s="18"/>
      <c r="M206" s="15"/>
      <c r="N206" s="15"/>
      <c r="O206" s="15"/>
      <c r="P206" s="15"/>
    </row>
    <row r="207" spans="1:16" ht="12.75" customHeight="1" x14ac:dyDescent="0.2">
      <c r="A207" s="155" t="s">
        <v>27</v>
      </c>
      <c r="B207" s="24">
        <v>0</v>
      </c>
      <c r="C207" s="24">
        <v>0</v>
      </c>
      <c r="D207" s="24">
        <v>363.87397649641008</v>
      </c>
      <c r="E207" s="24">
        <v>1674.80803352661</v>
      </c>
      <c r="F207" s="31">
        <v>2038.68201002302</v>
      </c>
      <c r="G207" s="18"/>
      <c r="H207" s="31"/>
      <c r="I207" s="18"/>
      <c r="J207" s="18"/>
      <c r="K207" s="18"/>
      <c r="L207" s="18"/>
      <c r="M207" s="15"/>
      <c r="N207" s="15"/>
      <c r="O207" s="15"/>
      <c r="P207" s="15"/>
    </row>
    <row r="208" spans="1:16" ht="12.75" customHeight="1" x14ac:dyDescent="0.2">
      <c r="A208" s="155" t="s">
        <v>142</v>
      </c>
      <c r="B208" s="24">
        <v>0</v>
      </c>
      <c r="C208" s="24">
        <v>17.578346489751294</v>
      </c>
      <c r="D208" s="24">
        <v>2.6267419327526462</v>
      </c>
      <c r="E208" s="24">
        <v>0.65668548318816156</v>
      </c>
      <c r="F208" s="31">
        <v>20.8617739056921</v>
      </c>
      <c r="G208" s="18"/>
      <c r="H208" s="31"/>
      <c r="I208" s="18"/>
      <c r="J208" s="18"/>
      <c r="K208" s="18"/>
      <c r="L208" s="18"/>
      <c r="M208" s="15"/>
      <c r="N208" s="15"/>
      <c r="O208" s="15"/>
      <c r="P208" s="15"/>
    </row>
    <row r="209" spans="1:16" ht="24" customHeight="1" x14ac:dyDescent="0.2">
      <c r="A209" s="155" t="s">
        <v>150</v>
      </c>
      <c r="B209" s="24">
        <v>0</v>
      </c>
      <c r="C209" s="23">
        <v>0</v>
      </c>
      <c r="D209" s="24">
        <v>0</v>
      </c>
      <c r="E209" s="24">
        <v>110.251043116765</v>
      </c>
      <c r="F209" s="31">
        <v>110.251043116765</v>
      </c>
      <c r="G209" s="18"/>
      <c r="H209" s="31"/>
      <c r="I209" s="18"/>
      <c r="J209" s="18"/>
      <c r="K209" s="18"/>
      <c r="L209" s="18"/>
      <c r="M209" s="15"/>
      <c r="N209" s="15"/>
      <c r="O209" s="15"/>
      <c r="P209" s="15"/>
    </row>
    <row r="210" spans="1:16" ht="12.75" customHeight="1" x14ac:dyDescent="0.2">
      <c r="A210" s="155" t="s">
        <v>137</v>
      </c>
      <c r="B210" s="40">
        <v>0</v>
      </c>
      <c r="C210" s="24">
        <v>73.084211980413571</v>
      </c>
      <c r="D210" s="24">
        <v>116.70120937003151</v>
      </c>
      <c r="E210" s="40">
        <v>70.897523865966932</v>
      </c>
      <c r="F210" s="31">
        <v>260.68294521641201</v>
      </c>
      <c r="G210" s="18"/>
      <c r="H210" s="31"/>
      <c r="I210" s="18"/>
      <c r="J210" s="18"/>
      <c r="K210" s="18"/>
      <c r="L210" s="18"/>
      <c r="M210" s="15"/>
      <c r="N210" s="15"/>
      <c r="O210" s="15"/>
      <c r="P210" s="15"/>
    </row>
    <row r="211" spans="1:16" ht="12.75" customHeight="1" x14ac:dyDescent="0.2">
      <c r="A211" s="183" t="s">
        <v>30</v>
      </c>
      <c r="B211" s="40">
        <v>0.22872551147275291</v>
      </c>
      <c r="C211" s="40">
        <v>27.559889458108486</v>
      </c>
      <c r="D211" s="40">
        <v>37.952348906525472</v>
      </c>
      <c r="E211" s="40">
        <v>39.244261338849476</v>
      </c>
      <c r="F211" s="31">
        <v>104.985225214956</v>
      </c>
      <c r="G211" s="18"/>
      <c r="H211" s="31"/>
      <c r="I211" s="18"/>
      <c r="J211" s="18"/>
      <c r="K211" s="18"/>
      <c r="L211" s="18"/>
      <c r="M211" s="15"/>
      <c r="N211" s="15"/>
      <c r="O211" s="15"/>
      <c r="P211" s="15"/>
    </row>
    <row r="212" spans="1:16" ht="12.75" customHeight="1" thickBot="1" x14ac:dyDescent="0.25">
      <c r="A212" s="80" t="s">
        <v>31</v>
      </c>
      <c r="B212" s="48">
        <v>17.87697567426298</v>
      </c>
      <c r="C212" s="48">
        <v>1932.0407795594072</v>
      </c>
      <c r="D212" s="48">
        <v>3016.7567599180652</v>
      </c>
      <c r="E212" s="48">
        <v>4313.3800377247289</v>
      </c>
      <c r="F212" s="48">
        <v>9279.8976000000002</v>
      </c>
      <c r="G212" s="18"/>
      <c r="H212"/>
      <c r="I212" s="18"/>
      <c r="J212" s="18"/>
      <c r="K212" s="18"/>
      <c r="L212" s="18"/>
      <c r="M212" s="15"/>
      <c r="N212" s="15"/>
      <c r="O212" s="15"/>
      <c r="P212" s="15"/>
    </row>
    <row r="213" spans="1:16" ht="12.75" customHeight="1" thickTop="1" x14ac:dyDescent="0.2">
      <c r="A213" s="78"/>
      <c r="B213" s="90"/>
      <c r="C213" s="90"/>
      <c r="D213" s="90"/>
      <c r="E213" s="90"/>
      <c r="F213" s="79"/>
      <c r="G213" s="18"/>
      <c r="J213" s="18"/>
      <c r="K213" s="18"/>
      <c r="L213" s="18"/>
      <c r="M213" s="15"/>
      <c r="N213" s="15"/>
      <c r="O213" s="15"/>
      <c r="P213" s="15"/>
    </row>
    <row r="214" spans="1:16" ht="12.75" customHeight="1" x14ac:dyDescent="0.2">
      <c r="A214" s="78"/>
      <c r="B214" s="90"/>
      <c r="C214" s="90"/>
      <c r="D214" s="90"/>
      <c r="E214" s="90"/>
      <c r="F214" s="79"/>
      <c r="G214" s="18"/>
      <c r="J214" s="65"/>
      <c r="K214" s="65"/>
      <c r="L214" s="15"/>
      <c r="M214" s="15"/>
    </row>
    <row r="215" spans="1:16" ht="12.75" customHeight="1" x14ac:dyDescent="0.2">
      <c r="A215" s="78"/>
      <c r="B215" s="79"/>
      <c r="C215" s="79"/>
      <c r="D215" s="79"/>
      <c r="E215" s="79"/>
      <c r="F215" s="79"/>
      <c r="G215" s="65"/>
      <c r="J215" s="65"/>
      <c r="K215" s="65"/>
      <c r="L215" s="15"/>
      <c r="M215" s="15"/>
    </row>
    <row r="216" spans="1:16" ht="12.75" customHeight="1" x14ac:dyDescent="0.2">
      <c r="A216" s="78"/>
      <c r="B216" s="79"/>
      <c r="C216" s="79"/>
      <c r="D216" s="79"/>
      <c r="E216" s="79"/>
      <c r="F216" s="79"/>
      <c r="G216" s="65"/>
      <c r="J216" s="65"/>
      <c r="K216" s="65"/>
      <c r="L216" s="15"/>
    </row>
    <row r="217" spans="1:16" ht="12.75" customHeight="1" x14ac:dyDescent="0.2">
      <c r="A217" s="17" t="s">
        <v>258</v>
      </c>
      <c r="B217" s="18"/>
      <c r="C217" s="18"/>
      <c r="D217" s="18"/>
      <c r="E217" s="18"/>
      <c r="F217" s="18"/>
      <c r="G217" s="65"/>
      <c r="J217" s="65"/>
      <c r="K217" s="65"/>
      <c r="L217" s="15"/>
    </row>
    <row r="218" spans="1:16" ht="13.5" thickBot="1" x14ac:dyDescent="0.25">
      <c r="A218" s="104" t="s">
        <v>294</v>
      </c>
      <c r="B218" s="122"/>
      <c r="C218" s="122"/>
      <c r="D218" s="122"/>
      <c r="E218" s="122"/>
      <c r="F218" s="127"/>
      <c r="G218" s="18"/>
      <c r="J218" s="65"/>
      <c r="K218" s="65"/>
      <c r="L218" s="15"/>
    </row>
    <row r="219" spans="1:16" ht="13.5" thickTop="1" x14ac:dyDescent="0.2">
      <c r="A219" s="181"/>
      <c r="B219" s="249" t="s">
        <v>51</v>
      </c>
      <c r="C219" s="249"/>
      <c r="D219" s="249"/>
      <c r="E219" s="249"/>
      <c r="F219" s="249"/>
      <c r="G219" s="18"/>
      <c r="J219" s="65"/>
      <c r="K219" s="65"/>
      <c r="L219" s="15"/>
    </row>
    <row r="220" spans="1:16" ht="34.5" thickBot="1" x14ac:dyDescent="0.25">
      <c r="A220" s="182"/>
      <c r="B220" s="134" t="s">
        <v>52</v>
      </c>
      <c r="C220" s="134" t="s">
        <v>85</v>
      </c>
      <c r="D220" s="134" t="s">
        <v>53</v>
      </c>
      <c r="E220" s="134" t="s">
        <v>54</v>
      </c>
      <c r="F220" s="185" t="s">
        <v>20</v>
      </c>
      <c r="G220" s="18"/>
    </row>
    <row r="221" spans="1:16" ht="12.75" x14ac:dyDescent="0.2">
      <c r="A221" s="155" t="s">
        <v>139</v>
      </c>
      <c r="B221" s="24">
        <v>0.17401491393115157</v>
      </c>
      <c r="C221" s="24">
        <v>570.92320654462253</v>
      </c>
      <c r="D221" s="24">
        <v>1068.4115930262401</v>
      </c>
      <c r="E221" s="24">
        <v>1389.468612570681</v>
      </c>
      <c r="F221" s="31">
        <v>3028.9774270554699</v>
      </c>
      <c r="G221" s="1"/>
      <c r="H221" s="31"/>
      <c r="I221" s="18"/>
      <c r="J221" s="18"/>
      <c r="K221" s="18"/>
      <c r="L221" s="18"/>
      <c r="M221" s="15"/>
      <c r="N221" s="15"/>
      <c r="O221" s="15"/>
      <c r="P221" s="15"/>
    </row>
    <row r="222" spans="1:16" ht="12.75" customHeight="1" x14ac:dyDescent="0.2">
      <c r="A222" s="155" t="s">
        <v>28</v>
      </c>
      <c r="B222" s="24">
        <v>41.667965766006915</v>
      </c>
      <c r="C222" s="24">
        <v>883.71937441379407</v>
      </c>
      <c r="D222" s="24">
        <v>848.88436714225224</v>
      </c>
      <c r="E222" s="24">
        <v>950.1814994299915</v>
      </c>
      <c r="F222" s="31">
        <v>2724.4532067520499</v>
      </c>
      <c r="G222" s="1"/>
      <c r="H222" s="31"/>
      <c r="I222" s="18"/>
      <c r="J222" s="18"/>
      <c r="K222" s="18"/>
      <c r="L222" s="18"/>
      <c r="M222" s="15"/>
      <c r="N222" s="15"/>
      <c r="O222" s="15"/>
      <c r="P222" s="15"/>
    </row>
    <row r="223" spans="1:16" ht="12.75" customHeight="1" x14ac:dyDescent="0.2">
      <c r="A223" s="155" t="s">
        <v>141</v>
      </c>
      <c r="B223" s="24">
        <v>20.678091562875181</v>
      </c>
      <c r="C223" s="24">
        <v>236.31297483506359</v>
      </c>
      <c r="D223" s="24">
        <v>129.71784455459908</v>
      </c>
      <c r="E223" s="24">
        <v>184.98075853586084</v>
      </c>
      <c r="F223" s="31">
        <v>571.68966948839795</v>
      </c>
      <c r="G223" s="1"/>
      <c r="H223" s="31"/>
      <c r="I223" s="18"/>
      <c r="J223" s="18"/>
      <c r="K223" s="18"/>
      <c r="L223" s="18"/>
      <c r="M223" s="15"/>
      <c r="N223" s="15"/>
      <c r="O223" s="15"/>
      <c r="P223" s="15"/>
    </row>
    <row r="224" spans="1:16" ht="12.75" customHeight="1" x14ac:dyDescent="0.2">
      <c r="A224" s="155" t="s">
        <v>148</v>
      </c>
      <c r="B224" s="23">
        <v>0</v>
      </c>
      <c r="C224" s="24">
        <v>13.06329523835058</v>
      </c>
      <c r="D224" s="24">
        <v>289.55141977338661</v>
      </c>
      <c r="E224" s="24">
        <v>32.799927755828513</v>
      </c>
      <c r="F224" s="31">
        <v>335.41464276756602</v>
      </c>
      <c r="G224" s="1"/>
      <c r="H224" s="31"/>
      <c r="I224" s="18"/>
      <c r="J224" s="18"/>
      <c r="K224" s="18"/>
      <c r="L224" s="18"/>
      <c r="M224" s="15"/>
      <c r="N224" s="15"/>
      <c r="O224" s="15"/>
      <c r="P224" s="15"/>
    </row>
    <row r="225" spans="1:16" ht="12.75" customHeight="1" x14ac:dyDescent="0.2">
      <c r="A225" s="155" t="s">
        <v>138</v>
      </c>
      <c r="B225" s="24">
        <v>5.9930904881159837</v>
      </c>
      <c r="C225" s="24">
        <v>33.15408968706393</v>
      </c>
      <c r="D225" s="24">
        <v>147.30674762186692</v>
      </c>
      <c r="E225" s="24">
        <v>51.832387350788999</v>
      </c>
      <c r="F225" s="31">
        <v>238.28631514783601</v>
      </c>
      <c r="G225" s="1"/>
      <c r="H225" s="31"/>
      <c r="I225" s="18"/>
      <c r="J225" s="18"/>
      <c r="K225" s="18"/>
      <c r="L225" s="18"/>
      <c r="M225" s="15"/>
      <c r="N225" s="15"/>
      <c r="O225" s="15"/>
      <c r="P225" s="15"/>
    </row>
    <row r="226" spans="1:16" ht="24" customHeight="1" x14ac:dyDescent="0.2">
      <c r="A226" s="155" t="s">
        <v>149</v>
      </c>
      <c r="B226" s="23">
        <v>0</v>
      </c>
      <c r="C226" s="24">
        <v>5.6955985507249309</v>
      </c>
      <c r="D226" s="24">
        <v>39.80621460753499</v>
      </c>
      <c r="E226" s="24">
        <v>29.480206872115499</v>
      </c>
      <c r="F226" s="31">
        <v>74.982020030375395</v>
      </c>
      <c r="G226" s="1"/>
      <c r="H226" s="31"/>
      <c r="I226" s="18"/>
      <c r="J226" s="18"/>
      <c r="K226" s="18"/>
      <c r="L226" s="18"/>
      <c r="M226" s="15"/>
      <c r="N226" s="15"/>
      <c r="O226" s="15"/>
      <c r="P226" s="15"/>
    </row>
    <row r="227" spans="1:16" ht="12.75" customHeight="1" x14ac:dyDescent="0.2">
      <c r="A227" s="155" t="s">
        <v>27</v>
      </c>
      <c r="B227" s="24">
        <v>1739.4275902446118</v>
      </c>
      <c r="C227" s="24">
        <v>21.321907338320226</v>
      </c>
      <c r="D227" s="24">
        <v>19.802702497761153</v>
      </c>
      <c r="E227" s="24">
        <v>307.32469488235915</v>
      </c>
      <c r="F227" s="31">
        <v>2087.8768949630498</v>
      </c>
      <c r="G227" s="1"/>
      <c r="H227" s="31"/>
      <c r="I227" s="18"/>
      <c r="J227" s="18"/>
      <c r="K227" s="18"/>
      <c r="L227" s="18"/>
      <c r="M227" s="15"/>
      <c r="N227" s="15"/>
      <c r="O227" s="15"/>
      <c r="P227" s="15"/>
    </row>
    <row r="228" spans="1:16" ht="12.75" customHeight="1" x14ac:dyDescent="0.2">
      <c r="A228" s="155" t="s">
        <v>142</v>
      </c>
      <c r="B228" s="24">
        <v>2.4443496498842098E-2</v>
      </c>
      <c r="C228" s="24">
        <v>6.9469155624208936</v>
      </c>
      <c r="D228" s="24">
        <v>0.46445547854258962</v>
      </c>
      <c r="E228" s="24">
        <v>6.2101509248010762</v>
      </c>
      <c r="F228" s="31">
        <v>13.645965462263399</v>
      </c>
      <c r="G228" s="1"/>
      <c r="H228" s="31"/>
      <c r="I228" s="18"/>
      <c r="J228" s="18"/>
      <c r="K228" s="18"/>
      <c r="L228" s="18"/>
      <c r="M228" s="15"/>
      <c r="N228" s="15"/>
      <c r="O228" s="15"/>
      <c r="P228" s="15"/>
    </row>
    <row r="229" spans="1:16" ht="24" customHeight="1" x14ac:dyDescent="0.2">
      <c r="A229" s="155" t="s">
        <v>150</v>
      </c>
      <c r="B229" s="24">
        <v>33.23486454573294</v>
      </c>
      <c r="C229" s="23">
        <v>0</v>
      </c>
      <c r="D229" s="24">
        <v>24.66499931732562</v>
      </c>
      <c r="E229" s="24">
        <v>13.293945818293178</v>
      </c>
      <c r="F229" s="31">
        <v>71.193809681351993</v>
      </c>
      <c r="G229" s="1"/>
      <c r="H229" s="31"/>
      <c r="I229" s="18"/>
      <c r="J229" s="18"/>
      <c r="K229" s="18"/>
      <c r="L229" s="18"/>
      <c r="M229" s="15"/>
      <c r="N229" s="15"/>
      <c r="O229" s="15"/>
      <c r="P229" s="15"/>
    </row>
    <row r="230" spans="1:16" ht="12.75" x14ac:dyDescent="0.2">
      <c r="A230" s="155" t="s">
        <v>137</v>
      </c>
      <c r="B230" s="40">
        <v>5.7609721029681022</v>
      </c>
      <c r="C230" s="23">
        <v>0</v>
      </c>
      <c r="D230" s="23">
        <v>0</v>
      </c>
      <c r="E230" s="40">
        <v>310.53457373774705</v>
      </c>
      <c r="F230" s="31">
        <v>316.29554584071502</v>
      </c>
      <c r="G230" s="18"/>
      <c r="H230" s="31"/>
      <c r="I230" s="18"/>
      <c r="J230" s="18"/>
      <c r="K230" s="18"/>
      <c r="L230" s="18"/>
      <c r="M230" s="15"/>
      <c r="N230" s="15"/>
      <c r="O230" s="15"/>
      <c r="P230" s="15"/>
    </row>
    <row r="231" spans="1:16" ht="12.75" x14ac:dyDescent="0.2">
      <c r="A231" s="183" t="s">
        <v>30</v>
      </c>
      <c r="B231" s="40">
        <v>6.9276009791710518</v>
      </c>
      <c r="C231" s="40">
        <v>16.839539010605776</v>
      </c>
      <c r="D231" s="40">
        <v>25.400192254321183</v>
      </c>
      <c r="E231" s="40">
        <v>29.848312566823019</v>
      </c>
      <c r="F231" s="31">
        <v>79.015644810920904</v>
      </c>
      <c r="G231" s="18"/>
      <c r="H231" s="31"/>
      <c r="I231" s="18"/>
      <c r="J231" s="18"/>
      <c r="K231" s="18"/>
      <c r="L231" s="18"/>
      <c r="M231" s="15"/>
      <c r="N231" s="15"/>
      <c r="O231" s="15"/>
      <c r="P231" s="15"/>
    </row>
    <row r="232" spans="1:16" ht="13.5" thickBot="1" x14ac:dyDescent="0.25">
      <c r="A232" s="80" t="s">
        <v>31</v>
      </c>
      <c r="B232" s="48">
        <v>1853.888634099912</v>
      </c>
      <c r="C232" s="48">
        <v>1787.9769011809665</v>
      </c>
      <c r="D232" s="48">
        <v>2594.0105362738304</v>
      </c>
      <c r="E232" s="48">
        <v>3305.9550704452895</v>
      </c>
      <c r="F232" s="48">
        <v>9541.8311420000009</v>
      </c>
      <c r="G232" s="18"/>
      <c r="H232" s="49"/>
      <c r="I232" s="49"/>
      <c r="M232" s="15"/>
    </row>
    <row r="233" spans="1:16" ht="13.5" thickTop="1" x14ac:dyDescent="0.2">
      <c r="A233" s="78"/>
      <c r="B233" s="90"/>
      <c r="C233" s="90"/>
      <c r="D233" s="90"/>
      <c r="E233" s="90"/>
      <c r="F233" s="79"/>
      <c r="G233" s="18"/>
      <c r="H233" s="49"/>
      <c r="I233" s="49"/>
      <c r="M233" s="15"/>
    </row>
    <row r="234" spans="1:16" ht="12.75" x14ac:dyDescent="0.2">
      <c r="A234" s="78"/>
      <c r="B234" s="90"/>
      <c r="C234" s="90"/>
      <c r="D234" s="90"/>
      <c r="E234" s="90"/>
      <c r="F234" s="79"/>
      <c r="G234" s="18"/>
      <c r="H234" s="49"/>
      <c r="I234" s="49"/>
      <c r="M234" s="15"/>
    </row>
    <row r="235" spans="1:16" ht="12.75" customHeight="1" x14ac:dyDescent="0.2">
      <c r="A235" s="78"/>
      <c r="B235" s="79"/>
      <c r="C235" s="79"/>
      <c r="D235" s="79"/>
      <c r="E235" s="79"/>
      <c r="F235" s="79"/>
      <c r="G235" s="49"/>
      <c r="H235" s="49"/>
      <c r="I235" s="49"/>
    </row>
    <row r="236" spans="1:16" ht="12.75" customHeight="1" x14ac:dyDescent="0.2">
      <c r="A236" s="29"/>
      <c r="B236" s="18"/>
      <c r="C236" s="18"/>
      <c r="D236" s="18"/>
      <c r="E236" s="18"/>
      <c r="F236" s="18"/>
      <c r="G236" s="49"/>
      <c r="H236" s="49"/>
      <c r="I236" s="49"/>
      <c r="J236" s="49"/>
      <c r="K236" s="49"/>
      <c r="L236" s="11"/>
    </row>
    <row r="237" spans="1:16" ht="12.75" customHeight="1" x14ac:dyDescent="0.2">
      <c r="A237" s="17" t="s">
        <v>295</v>
      </c>
      <c r="B237" s="18"/>
      <c r="C237" s="18"/>
      <c r="D237" s="18"/>
      <c r="E237" s="18"/>
      <c r="F237" s="18"/>
      <c r="G237" s="174"/>
      <c r="H237" s="174"/>
      <c r="I237" s="49"/>
      <c r="J237" s="49"/>
      <c r="K237" s="49"/>
      <c r="L237" s="11"/>
      <c r="M237" s="15"/>
    </row>
    <row r="238" spans="1:16" ht="12.75" customHeight="1" thickBot="1" x14ac:dyDescent="0.25">
      <c r="A238" s="104" t="s">
        <v>296</v>
      </c>
      <c r="B238" s="122"/>
      <c r="C238" s="122"/>
      <c r="D238" s="122"/>
      <c r="E238" s="122"/>
      <c r="F238" s="122"/>
      <c r="G238" s="122"/>
      <c r="H238" s="174"/>
      <c r="I238" s="49"/>
      <c r="J238" s="49"/>
      <c r="K238" s="49"/>
      <c r="L238" s="11"/>
      <c r="M238" s="15"/>
    </row>
    <row r="239" spans="1:16" ht="12.75" customHeight="1" thickTop="1" thickBot="1" x14ac:dyDescent="0.25">
      <c r="A239" s="182" t="s">
        <v>19</v>
      </c>
      <c r="B239" s="134">
        <v>2007</v>
      </c>
      <c r="C239" s="134">
        <v>2008</v>
      </c>
      <c r="D239" s="134">
        <v>2009</v>
      </c>
      <c r="E239" s="134">
        <v>2010</v>
      </c>
      <c r="F239" s="134">
        <v>2011</v>
      </c>
      <c r="G239" s="134">
        <v>2012</v>
      </c>
      <c r="H239" s="174"/>
      <c r="I239" s="49"/>
      <c r="J239" s="49"/>
      <c r="K239" s="49"/>
      <c r="L239" s="49"/>
      <c r="M239" s="15"/>
    </row>
    <row r="240" spans="1:16" ht="12.75" customHeight="1" x14ac:dyDescent="0.2">
      <c r="A240" s="183" t="s">
        <v>27</v>
      </c>
      <c r="B240" s="40">
        <v>2107.3943314826302</v>
      </c>
      <c r="C240" s="40">
        <v>2150.6864908439402</v>
      </c>
      <c r="D240" s="24">
        <v>1945.6296605770799</v>
      </c>
      <c r="E240" s="24">
        <v>2224.4270457290099</v>
      </c>
      <c r="F240" s="40">
        <v>2087.8768949630498</v>
      </c>
      <c r="G240" s="40">
        <v>2038.68201002302</v>
      </c>
      <c r="H240" s="174"/>
      <c r="I240" s="49"/>
      <c r="J240" s="49"/>
      <c r="K240" s="49"/>
      <c r="L240" s="49"/>
      <c r="M240" s="15"/>
    </row>
    <row r="241" spans="1:13" ht="12.75" customHeight="1" x14ac:dyDescent="0.2">
      <c r="A241" s="183" t="s">
        <v>137</v>
      </c>
      <c r="B241" s="40">
        <v>0</v>
      </c>
      <c r="C241" s="40">
        <v>16.432117270157502</v>
      </c>
      <c r="D241" s="24">
        <v>107.648070331417</v>
      </c>
      <c r="E241" s="24">
        <v>73.585090231450707</v>
      </c>
      <c r="F241" s="40">
        <v>316.29554584071502</v>
      </c>
      <c r="G241" s="40">
        <v>260.68294521641201</v>
      </c>
      <c r="H241" s="174"/>
      <c r="I241" s="49"/>
      <c r="J241" s="49"/>
      <c r="K241" s="49"/>
      <c r="L241" s="49"/>
      <c r="M241" s="15"/>
    </row>
    <row r="242" spans="1:13" ht="12.75" customHeight="1" x14ac:dyDescent="0.2">
      <c r="A242" s="44" t="s">
        <v>144</v>
      </c>
      <c r="B242" s="45">
        <v>2107.3943314826302</v>
      </c>
      <c r="C242" s="45">
        <v>2167.1186081141</v>
      </c>
      <c r="D242" s="45">
        <v>2053.2777309085</v>
      </c>
      <c r="E242" s="45">
        <v>2298.01213596046</v>
      </c>
      <c r="F242" s="45">
        <v>2404.1724408037599</v>
      </c>
      <c r="G242" s="45">
        <v>2299.3649552394299</v>
      </c>
      <c r="H242" s="174"/>
      <c r="I242" s="49"/>
      <c r="J242" s="49"/>
      <c r="K242" s="49"/>
      <c r="L242" s="49"/>
      <c r="M242" s="15"/>
    </row>
    <row r="243" spans="1:13" ht="12.75" customHeight="1" x14ac:dyDescent="0.2">
      <c r="A243" s="241" t="s">
        <v>28</v>
      </c>
      <c r="B243" s="47"/>
      <c r="E243" s="18"/>
      <c r="F243" s="47"/>
      <c r="G243" s="47"/>
      <c r="H243" s="174"/>
      <c r="I243" s="49"/>
      <c r="J243" s="49"/>
      <c r="K243" s="49"/>
      <c r="L243" s="49"/>
      <c r="M243" s="15"/>
    </row>
    <row r="244" spans="1:13" ht="12.75" customHeight="1" x14ac:dyDescent="0.2">
      <c r="A244" s="241"/>
      <c r="B244" s="40">
        <v>1984.5449044868301</v>
      </c>
      <c r="C244" s="40">
        <v>2183.1896578840101</v>
      </c>
      <c r="D244" s="40">
        <v>2240.9238172629098</v>
      </c>
      <c r="E244" s="40">
        <v>2610.13010279121</v>
      </c>
      <c r="F244" s="40">
        <v>2724.4532067520499</v>
      </c>
      <c r="G244" s="40">
        <v>2828.65299885682</v>
      </c>
      <c r="H244" s="174"/>
      <c r="I244" s="49"/>
      <c r="J244" s="49"/>
      <c r="K244" s="49"/>
      <c r="L244" s="49"/>
      <c r="M244" s="15"/>
    </row>
    <row r="245" spans="1:13" ht="12.75" customHeight="1" x14ac:dyDescent="0.2">
      <c r="A245" s="183" t="s">
        <v>139</v>
      </c>
      <c r="B245" s="40">
        <v>2150.2938753067901</v>
      </c>
      <c r="C245" s="40">
        <v>2398.5299308993999</v>
      </c>
      <c r="D245" s="40">
        <v>2260.7328533120099</v>
      </c>
      <c r="E245" s="40">
        <v>2580.7132538750898</v>
      </c>
      <c r="F245" s="40">
        <v>3028.9774270554699</v>
      </c>
      <c r="G245" s="40">
        <v>2595.7731272503402</v>
      </c>
      <c r="H245" s="174"/>
      <c r="I245" s="49"/>
      <c r="J245" s="49"/>
      <c r="K245" s="49"/>
      <c r="L245" s="49"/>
      <c r="M245" s="15"/>
    </row>
    <row r="246" spans="1:13" ht="12.75" customHeight="1" thickBot="1" x14ac:dyDescent="0.25">
      <c r="A246" s="80" t="s">
        <v>143</v>
      </c>
      <c r="B246" s="48">
        <v>4134.8387797936202</v>
      </c>
      <c r="C246" s="48">
        <v>4581.7195887834096</v>
      </c>
      <c r="D246" s="48">
        <v>4501.6566705749201</v>
      </c>
      <c r="E246" s="48">
        <v>5190.8433566663098</v>
      </c>
      <c r="F246" s="48">
        <v>5753.4306338075303</v>
      </c>
      <c r="G246" s="48">
        <v>5424.4261261071597</v>
      </c>
      <c r="H246" s="174"/>
      <c r="I246" s="49"/>
      <c r="J246" s="49"/>
      <c r="K246" s="49"/>
      <c r="L246" s="49"/>
      <c r="M246" s="15"/>
    </row>
    <row r="247" spans="1:13" ht="12.75" customHeight="1" thickTop="1" x14ac:dyDescent="0.2">
      <c r="A247" s="78"/>
      <c r="B247" s="79"/>
      <c r="C247" s="79"/>
      <c r="D247" s="79"/>
      <c r="E247" s="79"/>
      <c r="F247" s="79"/>
      <c r="G247" s="174"/>
      <c r="H247" s="174"/>
      <c r="I247" s="49"/>
      <c r="J247" s="49"/>
      <c r="K247" s="49"/>
      <c r="L247" s="49"/>
      <c r="M247" s="15"/>
    </row>
    <row r="248" spans="1:13" ht="12.75" customHeight="1" x14ac:dyDescent="0.2">
      <c r="A248" s="78"/>
      <c r="B248" s="79"/>
      <c r="C248" s="79"/>
      <c r="D248" s="79"/>
      <c r="E248" s="79"/>
      <c r="F248" s="79"/>
      <c r="G248" s="174"/>
      <c r="H248" s="174"/>
      <c r="I248" s="49"/>
      <c r="J248" s="49"/>
      <c r="K248" s="49"/>
      <c r="L248" s="49"/>
      <c r="M248" s="15"/>
    </row>
    <row r="249" spans="1:13" ht="12.75" customHeight="1" x14ac:dyDescent="0.2">
      <c r="A249" s="29"/>
      <c r="B249" s="18"/>
      <c r="C249" s="18"/>
      <c r="D249" s="18"/>
      <c r="E249" s="18"/>
      <c r="F249" s="18"/>
      <c r="G249" s="174"/>
      <c r="H249" s="174"/>
      <c r="I249" s="49"/>
      <c r="J249" s="49"/>
      <c r="K249" s="49"/>
      <c r="L249" s="49"/>
      <c r="M249" s="15"/>
    </row>
    <row r="250" spans="1:13" ht="12.75" customHeight="1" x14ac:dyDescent="0.2">
      <c r="A250" s="29"/>
      <c r="B250" s="18"/>
      <c r="C250" s="18"/>
      <c r="D250" s="18"/>
      <c r="E250" s="18"/>
      <c r="F250" s="18"/>
      <c r="G250" s="174"/>
      <c r="H250" s="174"/>
      <c r="I250" s="50"/>
      <c r="J250" s="49"/>
      <c r="K250" s="49"/>
      <c r="L250" s="49"/>
      <c r="M250" s="15"/>
    </row>
    <row r="251" spans="1:13" ht="12.75" customHeight="1" x14ac:dyDescent="0.2">
      <c r="A251" s="17" t="s">
        <v>297</v>
      </c>
      <c r="B251" s="18"/>
      <c r="C251" s="18"/>
      <c r="D251" s="18"/>
      <c r="E251" s="18"/>
      <c r="F251" s="18"/>
      <c r="G251" s="174"/>
      <c r="H251" s="174"/>
      <c r="I251" s="49"/>
      <c r="J251" s="49"/>
      <c r="K251" s="49"/>
      <c r="L251" s="49"/>
      <c r="M251" s="15"/>
    </row>
    <row r="252" spans="1:13" ht="12.75" customHeight="1" thickBot="1" x14ac:dyDescent="0.25">
      <c r="A252" s="104" t="s">
        <v>298</v>
      </c>
      <c r="B252" s="122"/>
      <c r="C252" s="122"/>
      <c r="D252" s="122"/>
      <c r="E252" s="122"/>
      <c r="F252" s="18"/>
      <c r="G252" s="174"/>
      <c r="H252" s="174"/>
      <c r="I252" s="49"/>
      <c r="J252" s="49"/>
      <c r="K252" s="49"/>
      <c r="L252" s="49"/>
      <c r="M252" s="15"/>
    </row>
    <row r="253" spans="1:13" ht="36" customHeight="1" thickTop="1" x14ac:dyDescent="0.2">
      <c r="A253" s="181" t="s">
        <v>33</v>
      </c>
      <c r="B253" s="170" t="s">
        <v>133</v>
      </c>
      <c r="C253" s="170" t="s">
        <v>145</v>
      </c>
      <c r="D253" s="141" t="s">
        <v>165</v>
      </c>
      <c r="E253" s="186" t="s">
        <v>20</v>
      </c>
      <c r="F253" s="49"/>
      <c r="G253" s="175"/>
      <c r="H253" s="175"/>
      <c r="J253" s="49"/>
      <c r="K253" s="49"/>
      <c r="L253" s="49"/>
      <c r="M253" s="15"/>
    </row>
    <row r="254" spans="1:13" ht="12.75" customHeight="1" thickBot="1" x14ac:dyDescent="0.25">
      <c r="A254" s="62"/>
      <c r="B254" s="134" t="s">
        <v>131</v>
      </c>
      <c r="C254" s="134" t="s">
        <v>136</v>
      </c>
      <c r="D254" s="134" t="s">
        <v>136</v>
      </c>
      <c r="E254" s="142"/>
      <c r="F254" s="49"/>
      <c r="J254" s="50"/>
      <c r="K254" s="50"/>
      <c r="L254" s="50"/>
      <c r="M254" s="15"/>
    </row>
    <row r="255" spans="1:13" ht="12.75" customHeight="1" x14ac:dyDescent="0.2">
      <c r="A255" s="155" t="s">
        <v>36</v>
      </c>
      <c r="B255" s="40">
        <v>11.1733240818161</v>
      </c>
      <c r="C255" s="40">
        <v>0.119860771407708</v>
      </c>
      <c r="D255" s="40">
        <v>0.15337714296256499</v>
      </c>
      <c r="E255" s="31">
        <v>11.293184853223799</v>
      </c>
      <c r="F255" s="1"/>
      <c r="G255" s="40"/>
      <c r="H255" s="120"/>
      <c r="J255" s="49"/>
      <c r="K255" s="49"/>
      <c r="L255" s="49"/>
      <c r="M255" s="15"/>
    </row>
    <row r="256" spans="1:13" ht="12.75" customHeight="1" x14ac:dyDescent="0.2">
      <c r="A256" s="155" t="s">
        <v>83</v>
      </c>
      <c r="B256" s="40">
        <v>135.94540874836599</v>
      </c>
      <c r="C256" s="40">
        <v>44.208874351990303</v>
      </c>
      <c r="D256" s="129" t="s">
        <v>93</v>
      </c>
      <c r="E256" s="31">
        <v>180.154283100356</v>
      </c>
      <c r="F256" s="1"/>
      <c r="G256" s="129"/>
      <c r="H256" s="120"/>
      <c r="J256" s="49"/>
      <c r="K256" s="49"/>
      <c r="L256" s="49"/>
      <c r="M256" s="15"/>
    </row>
    <row r="257" spans="1:13" ht="24" customHeight="1" x14ac:dyDescent="0.2">
      <c r="A257" s="155" t="s">
        <v>95</v>
      </c>
      <c r="B257" s="40">
        <v>31.358861146045101</v>
      </c>
      <c r="C257" s="40">
        <v>76.738487676162904</v>
      </c>
      <c r="D257" s="40" t="s">
        <v>314</v>
      </c>
      <c r="E257" s="31">
        <v>108.09734882220801</v>
      </c>
      <c r="F257" s="1"/>
      <c r="G257" s="40"/>
      <c r="H257" s="120"/>
      <c r="L257" s="16"/>
      <c r="M257" s="15"/>
    </row>
    <row r="258" spans="1:13" ht="12.75" customHeight="1" x14ac:dyDescent="0.2">
      <c r="A258" s="155" t="s">
        <v>37</v>
      </c>
      <c r="B258" s="40">
        <v>122.569628430389</v>
      </c>
      <c r="C258" s="40">
        <v>153.064580488747</v>
      </c>
      <c r="D258" s="40" t="s">
        <v>315</v>
      </c>
      <c r="E258" s="31">
        <v>275.63420891913597</v>
      </c>
      <c r="F258" s="1"/>
      <c r="G258" s="40"/>
      <c r="H258" s="120"/>
      <c r="L258" s="16"/>
      <c r="M258" s="15"/>
    </row>
    <row r="259" spans="1:13" ht="12.75" customHeight="1" x14ac:dyDescent="0.2">
      <c r="A259" s="155" t="s">
        <v>38</v>
      </c>
      <c r="B259" s="40">
        <v>10.482115202785099</v>
      </c>
      <c r="C259" s="40">
        <v>7.0304544107154197</v>
      </c>
      <c r="D259" s="40" t="s">
        <v>159</v>
      </c>
      <c r="E259" s="31">
        <v>17.512569613500599</v>
      </c>
      <c r="F259" s="1"/>
      <c r="G259" s="40"/>
      <c r="H259" s="120"/>
      <c r="L259" s="16"/>
      <c r="M259" s="15"/>
    </row>
    <row r="260" spans="1:13" ht="24" customHeight="1" x14ac:dyDescent="0.2">
      <c r="A260" s="155" t="s">
        <v>39</v>
      </c>
      <c r="B260" s="40">
        <v>170.77581631121501</v>
      </c>
      <c r="C260" s="40">
        <v>259.66091585499299</v>
      </c>
      <c r="D260" s="129" t="s">
        <v>93</v>
      </c>
      <c r="E260" s="31">
        <v>430.436732166208</v>
      </c>
      <c r="F260" s="1"/>
      <c r="G260" s="129"/>
      <c r="H260" s="120"/>
      <c r="I260" s="1"/>
      <c r="J260" s="120"/>
      <c r="L260" s="16"/>
      <c r="M260" s="15"/>
    </row>
    <row r="261" spans="1:13" ht="12.75" customHeight="1" x14ac:dyDescent="0.2">
      <c r="A261" s="155" t="s">
        <v>40</v>
      </c>
      <c r="B261" s="40">
        <v>3.88538608459685</v>
      </c>
      <c r="C261" s="40">
        <v>3.9590329782973099</v>
      </c>
      <c r="D261" s="40" t="s">
        <v>228</v>
      </c>
      <c r="E261" s="31">
        <v>7.8444190628941604</v>
      </c>
      <c r="F261" s="1"/>
      <c r="G261" s="40"/>
      <c r="H261" s="120"/>
      <c r="I261" s="1"/>
      <c r="J261" s="120"/>
      <c r="M261" s="15"/>
    </row>
    <row r="262" spans="1:13" ht="12.75" customHeight="1" x14ac:dyDescent="0.2">
      <c r="A262" s="155" t="s">
        <v>42</v>
      </c>
      <c r="B262" s="23">
        <v>0</v>
      </c>
      <c r="C262" s="40">
        <v>7.4050258940768297</v>
      </c>
      <c r="D262" s="40" t="s">
        <v>228</v>
      </c>
      <c r="E262" s="31">
        <v>7.4050258940768297</v>
      </c>
      <c r="F262" s="1"/>
      <c r="G262" s="40"/>
      <c r="H262" s="120"/>
      <c r="I262" s="1"/>
      <c r="J262" s="120"/>
      <c r="M262" s="15"/>
    </row>
    <row r="263" spans="1:13" ht="12.75" customHeight="1" x14ac:dyDescent="0.2">
      <c r="A263" s="155" t="s">
        <v>44</v>
      </c>
      <c r="B263" s="40">
        <v>1.25553523480767</v>
      </c>
      <c r="C263" s="40">
        <v>12.065628640478399</v>
      </c>
      <c r="D263" s="40" t="s">
        <v>316</v>
      </c>
      <c r="E263" s="31">
        <v>13.3211638752861</v>
      </c>
      <c r="F263" s="1"/>
      <c r="G263" s="40"/>
      <c r="H263" s="120"/>
      <c r="I263" s="1"/>
      <c r="J263" s="120"/>
      <c r="M263" s="15"/>
    </row>
    <row r="264" spans="1:13" ht="12.75" customHeight="1" x14ac:dyDescent="0.2">
      <c r="A264" s="155" t="s">
        <v>46</v>
      </c>
      <c r="B264" s="40">
        <v>240.099063319999</v>
      </c>
      <c r="C264" s="40">
        <v>234.48221240218001</v>
      </c>
      <c r="D264" s="40" t="s">
        <v>180</v>
      </c>
      <c r="E264" s="31">
        <v>474.58127572217899</v>
      </c>
      <c r="F264" s="1"/>
      <c r="G264" s="40"/>
      <c r="H264" s="120"/>
      <c r="I264" s="1"/>
      <c r="J264" s="120"/>
      <c r="M264" s="15"/>
    </row>
    <row r="265" spans="1:13" ht="12.75" customHeight="1" x14ac:dyDescent="0.2">
      <c r="A265" s="155" t="s">
        <v>47</v>
      </c>
      <c r="B265" s="40">
        <v>1449.89789</v>
      </c>
      <c r="C265" s="40">
        <v>2357.2898570000002</v>
      </c>
      <c r="D265" s="129" t="s">
        <v>93</v>
      </c>
      <c r="E265" s="31">
        <v>3807.1877469999999</v>
      </c>
      <c r="F265" s="1"/>
      <c r="H265" s="1"/>
      <c r="I265" s="1"/>
      <c r="J265" s="120"/>
      <c r="M265" s="15"/>
    </row>
    <row r="266" spans="1:13" ht="12.75" customHeight="1" x14ac:dyDescent="0.2">
      <c r="A266" s="155" t="s">
        <v>48</v>
      </c>
      <c r="B266" s="40">
        <v>303.65664299999997</v>
      </c>
      <c r="C266" s="40">
        <v>615.03801399999998</v>
      </c>
      <c r="D266" s="129" t="s">
        <v>93</v>
      </c>
      <c r="E266" s="31">
        <v>918.69465700000001</v>
      </c>
      <c r="F266" s="1"/>
      <c r="H266" s="1"/>
      <c r="I266" s="1"/>
      <c r="J266" s="120"/>
      <c r="K266" s="1"/>
      <c r="M266" s="15"/>
    </row>
    <row r="267" spans="1:13" ht="12.75" customHeight="1" x14ac:dyDescent="0.2">
      <c r="A267" s="155" t="s">
        <v>49</v>
      </c>
      <c r="B267" s="40">
        <v>629.76435343998003</v>
      </c>
      <c r="C267" s="40">
        <v>1664.6605705309501</v>
      </c>
      <c r="D267" s="129" t="s">
        <v>93</v>
      </c>
      <c r="E267" s="31">
        <v>2294.4249239709302</v>
      </c>
      <c r="F267" s="1"/>
      <c r="H267" s="1"/>
      <c r="I267" s="1"/>
      <c r="J267" s="120"/>
      <c r="K267" s="1"/>
      <c r="L267" s="15"/>
      <c r="M267" s="15"/>
    </row>
    <row r="268" spans="1:13" ht="12.75" customHeight="1" thickBot="1" x14ac:dyDescent="0.25">
      <c r="A268" s="84" t="s">
        <v>50</v>
      </c>
      <c r="B268" s="48">
        <v>3110.8640249999999</v>
      </c>
      <c r="C268" s="48">
        <v>5435.7235149999997</v>
      </c>
      <c r="D268" s="48" t="s">
        <v>93</v>
      </c>
      <c r="E268" s="51">
        <v>8546.5875400000004</v>
      </c>
      <c r="F268" s="1"/>
      <c r="H268" s="1"/>
      <c r="I268" s="1"/>
      <c r="J268" s="120"/>
      <c r="K268" s="1"/>
      <c r="L268" s="15"/>
      <c r="M268" s="15"/>
    </row>
    <row r="269" spans="1:13" ht="12.75" customHeight="1" thickTop="1" x14ac:dyDescent="0.2">
      <c r="A269" s="150"/>
      <c r="B269" s="79"/>
      <c r="C269" s="79"/>
      <c r="D269" s="151"/>
      <c r="E269" s="53"/>
      <c r="F269" s="1"/>
      <c r="H269" s="1"/>
      <c r="I269" s="1"/>
      <c r="J269" s="120"/>
      <c r="K269" s="1"/>
      <c r="L269" s="15"/>
      <c r="M269" s="15"/>
    </row>
    <row r="270" spans="1:13" ht="12.75" customHeight="1" x14ac:dyDescent="0.2">
      <c r="A270" s="150"/>
      <c r="B270" s="79"/>
      <c r="C270" s="79"/>
      <c r="D270" s="151"/>
      <c r="E270" s="53"/>
      <c r="F270" s="1"/>
      <c r="H270" s="1"/>
      <c r="I270" s="1"/>
      <c r="J270" s="120"/>
      <c r="K270" s="1"/>
      <c r="L270" s="15"/>
      <c r="M270" s="15"/>
    </row>
    <row r="271" spans="1:13" ht="12.75" customHeight="1" x14ac:dyDescent="0.2">
      <c r="A271" s="29"/>
      <c r="B271" s="18"/>
      <c r="C271" s="18"/>
      <c r="D271" s="18"/>
      <c r="E271" s="18"/>
      <c r="F271" s="18"/>
      <c r="G271" s="18"/>
      <c r="H271" s="1"/>
      <c r="I271" s="1"/>
      <c r="J271" s="120"/>
      <c r="K271" s="1"/>
      <c r="L271" s="15"/>
      <c r="M271" s="15"/>
    </row>
    <row r="272" spans="1:13" ht="12.75" customHeight="1" x14ac:dyDescent="0.2">
      <c r="A272" s="155"/>
      <c r="B272" s="18"/>
      <c r="C272" s="18"/>
      <c r="D272" s="18"/>
      <c r="E272" s="18"/>
      <c r="F272" s="18"/>
      <c r="G272" s="18"/>
      <c r="H272" s="1"/>
      <c r="I272" s="1"/>
      <c r="J272" s="120"/>
      <c r="K272" s="1"/>
      <c r="L272" s="15"/>
      <c r="M272" s="15"/>
    </row>
    <row r="273" spans="1:13" ht="12.75" customHeight="1" x14ac:dyDescent="0.2">
      <c r="A273" s="17" t="s">
        <v>299</v>
      </c>
      <c r="B273" s="18"/>
      <c r="C273" s="18"/>
      <c r="D273" s="18"/>
      <c r="E273" s="18"/>
      <c r="F273" s="18"/>
      <c r="G273" s="18"/>
      <c r="H273" s="1"/>
      <c r="I273" s="1"/>
      <c r="J273" s="120"/>
      <c r="K273" s="1"/>
      <c r="L273" s="15"/>
      <c r="M273" s="15"/>
    </row>
    <row r="274" spans="1:13" ht="12.75" customHeight="1" thickBot="1" x14ac:dyDescent="0.25">
      <c r="A274" s="104" t="s">
        <v>300</v>
      </c>
      <c r="B274" s="122"/>
      <c r="C274" s="122"/>
      <c r="D274" s="122"/>
      <c r="E274" s="122"/>
      <c r="F274" s="18"/>
      <c r="G274" s="18"/>
      <c r="H274" s="1"/>
      <c r="I274" s="1"/>
      <c r="K274" s="1"/>
      <c r="L274" s="15"/>
    </row>
    <row r="275" spans="1:13" ht="36" customHeight="1" thickTop="1" x14ac:dyDescent="0.2">
      <c r="A275" s="181" t="s">
        <v>33</v>
      </c>
      <c r="B275" s="170" t="s">
        <v>133</v>
      </c>
      <c r="C275" s="170" t="s">
        <v>145</v>
      </c>
      <c r="D275" s="141" t="s">
        <v>165</v>
      </c>
      <c r="E275" s="186" t="s">
        <v>20</v>
      </c>
      <c r="F275" s="18"/>
      <c r="K275" s="1"/>
      <c r="L275" s="15"/>
    </row>
    <row r="276" spans="1:13" ht="12.75" customHeight="1" thickBot="1" x14ac:dyDescent="0.25">
      <c r="A276" s="62"/>
      <c r="B276" s="134" t="s">
        <v>131</v>
      </c>
      <c r="C276" s="134" t="s">
        <v>136</v>
      </c>
      <c r="D276" s="134" t="s">
        <v>136</v>
      </c>
      <c r="E276" s="142"/>
      <c r="F276" s="18"/>
      <c r="K276" s="1"/>
      <c r="L276" s="15"/>
    </row>
    <row r="277" spans="1:13" ht="12.75" x14ac:dyDescent="0.2">
      <c r="A277" s="155" t="s">
        <v>36</v>
      </c>
      <c r="B277" s="40">
        <v>4.26976122002716</v>
      </c>
      <c r="C277" s="40">
        <v>2.16855548824608</v>
      </c>
      <c r="D277" s="40" t="s">
        <v>159</v>
      </c>
      <c r="E277" s="31">
        <v>6.4383167082732404</v>
      </c>
      <c r="F277" s="18"/>
      <c r="H277" s="1"/>
      <c r="K277" s="1"/>
      <c r="L277" s="15"/>
      <c r="M277" s="15"/>
    </row>
    <row r="278" spans="1:13" ht="12.75" x14ac:dyDescent="0.2">
      <c r="A278" s="155" t="s">
        <v>83</v>
      </c>
      <c r="B278" s="40">
        <v>140.67152020993601</v>
      </c>
      <c r="C278" s="40">
        <v>64.502957060966693</v>
      </c>
      <c r="D278" s="129"/>
      <c r="E278" s="31">
        <v>205.174477270902</v>
      </c>
      <c r="F278" s="18"/>
      <c r="H278" s="1"/>
      <c r="K278" s="1"/>
      <c r="L278" s="15"/>
      <c r="M278" s="15"/>
    </row>
    <row r="279" spans="1:13" ht="24" customHeight="1" x14ac:dyDescent="0.2">
      <c r="A279" s="155" t="s">
        <v>95</v>
      </c>
      <c r="B279" s="40">
        <v>86.932166710430593</v>
      </c>
      <c r="C279" s="40">
        <v>69.800325956268395</v>
      </c>
      <c r="D279" s="40" t="s">
        <v>338</v>
      </c>
      <c r="E279" s="31">
        <v>156.73249266669899</v>
      </c>
      <c r="F279" s="18"/>
      <c r="H279" s="1"/>
      <c r="K279" s="1"/>
      <c r="L279" s="15"/>
      <c r="M279" s="15"/>
    </row>
    <row r="280" spans="1:13" ht="12.75" x14ac:dyDescent="0.2">
      <c r="A280" s="155" t="s">
        <v>37</v>
      </c>
      <c r="B280" s="40">
        <v>189.80303265530699</v>
      </c>
      <c r="C280" s="40">
        <v>130.28704252444101</v>
      </c>
      <c r="D280" s="40" t="s">
        <v>338</v>
      </c>
      <c r="E280" s="31">
        <v>320.090075179748</v>
      </c>
      <c r="F280" s="18"/>
      <c r="H280" s="1"/>
      <c r="K280" s="1"/>
      <c r="L280" s="15"/>
      <c r="M280" s="15"/>
    </row>
    <row r="281" spans="1:13" ht="12.75" x14ac:dyDescent="0.2">
      <c r="A281" s="155" t="s">
        <v>38</v>
      </c>
      <c r="B281" s="40">
        <v>12.1977540981479</v>
      </c>
      <c r="C281" s="40">
        <v>7.2417076707298396</v>
      </c>
      <c r="D281" s="40" t="s">
        <v>159</v>
      </c>
      <c r="E281" s="31">
        <v>19.439461768877699</v>
      </c>
      <c r="F281" s="18"/>
      <c r="H281" s="1"/>
      <c r="K281" s="1"/>
      <c r="L281" s="15"/>
      <c r="M281" s="15"/>
    </row>
    <row r="282" spans="1:13" ht="24" customHeight="1" x14ac:dyDescent="0.2">
      <c r="A282" s="155" t="s">
        <v>39</v>
      </c>
      <c r="B282" s="40">
        <v>246.61322469647999</v>
      </c>
      <c r="C282" s="40">
        <v>279.27238275258901</v>
      </c>
      <c r="D282" s="129"/>
      <c r="E282" s="31">
        <v>525.88560744906897</v>
      </c>
      <c r="F282" s="18"/>
      <c r="H282" s="1"/>
      <c r="K282" s="1"/>
      <c r="L282" s="15"/>
      <c r="M282" s="15"/>
    </row>
    <row r="283" spans="1:13" ht="12.75" customHeight="1" x14ac:dyDescent="0.2">
      <c r="A283" s="155" t="s">
        <v>40</v>
      </c>
      <c r="B283" s="40">
        <v>1.9962356041782801</v>
      </c>
      <c r="C283" s="40">
        <v>9.5701917044283995</v>
      </c>
      <c r="D283" s="40" t="s">
        <v>316</v>
      </c>
      <c r="E283" s="31">
        <v>11.5664273086067</v>
      </c>
      <c r="F283" s="18"/>
      <c r="H283" s="1"/>
      <c r="K283" s="1"/>
      <c r="L283" s="15"/>
      <c r="M283" s="15"/>
    </row>
    <row r="284" spans="1:13" ht="12.75" customHeight="1" x14ac:dyDescent="0.2">
      <c r="A284" s="155" t="s">
        <v>42</v>
      </c>
      <c r="B284" s="23">
        <v>0</v>
      </c>
      <c r="C284" s="40">
        <v>10.245185775923799</v>
      </c>
      <c r="D284" s="40" t="s">
        <v>228</v>
      </c>
      <c r="E284" s="31">
        <v>10.245185775923799</v>
      </c>
      <c r="F284" s="18"/>
      <c r="H284" s="1"/>
      <c r="L284" s="15"/>
      <c r="M284" s="15"/>
    </row>
    <row r="285" spans="1:13" ht="12.75" customHeight="1" x14ac:dyDescent="0.2">
      <c r="A285" s="155" t="s">
        <v>44</v>
      </c>
      <c r="B285" s="40">
        <v>4.3163286885777303</v>
      </c>
      <c r="C285" s="40">
        <v>21.371131613956301</v>
      </c>
      <c r="D285" s="40" t="s">
        <v>177</v>
      </c>
      <c r="E285" s="31">
        <v>25.687460302533999</v>
      </c>
      <c r="F285" s="18"/>
      <c r="H285" s="1"/>
      <c r="L285" s="15"/>
      <c r="M285" s="15"/>
    </row>
    <row r="286" spans="1:13" ht="12.75" customHeight="1" x14ac:dyDescent="0.2">
      <c r="A286" s="155" t="s">
        <v>46</v>
      </c>
      <c r="B286" s="40">
        <v>578.43564044095501</v>
      </c>
      <c r="C286" s="40">
        <v>156.44111807711599</v>
      </c>
      <c r="D286" s="40" t="s">
        <v>314</v>
      </c>
      <c r="E286" s="31">
        <v>734.87675851807103</v>
      </c>
      <c r="F286" s="18"/>
      <c r="H286" s="1"/>
      <c r="L286" s="15"/>
      <c r="M286" s="15"/>
    </row>
    <row r="287" spans="1:13" ht="12.75" customHeight="1" x14ac:dyDescent="0.2">
      <c r="A287" s="155" t="s">
        <v>47</v>
      </c>
      <c r="B287" s="40">
        <v>1413.0605439999999</v>
      </c>
      <c r="C287" s="40">
        <v>2385.8935550000001</v>
      </c>
      <c r="D287" s="129" t="s">
        <v>93</v>
      </c>
      <c r="E287" s="31">
        <v>3798.954099</v>
      </c>
      <c r="F287" s="65"/>
      <c r="G287" s="65"/>
      <c r="H287" s="1"/>
      <c r="I287" s="65"/>
      <c r="L287" s="15"/>
      <c r="M287" s="15"/>
    </row>
    <row r="288" spans="1:13" ht="12.75" customHeight="1" x14ac:dyDescent="0.2">
      <c r="A288" s="155" t="s">
        <v>48</v>
      </c>
      <c r="B288" s="40">
        <v>329.10187200000001</v>
      </c>
      <c r="C288" s="40">
        <v>495.24816399999997</v>
      </c>
      <c r="D288" s="129" t="s">
        <v>93</v>
      </c>
      <c r="E288" s="31">
        <v>824.35003600000005</v>
      </c>
      <c r="H288" s="1"/>
      <c r="I288" s="12"/>
      <c r="M288" s="15"/>
    </row>
    <row r="289" spans="1:13" ht="12.75" customHeight="1" x14ac:dyDescent="0.2">
      <c r="A289" s="155" t="s">
        <v>49</v>
      </c>
      <c r="B289" s="40">
        <v>621.56454367596098</v>
      </c>
      <c r="C289" s="40">
        <v>1830.4423993753301</v>
      </c>
      <c r="D289" s="129" t="s">
        <v>93</v>
      </c>
      <c r="E289" s="31">
        <v>2452.0069430512999</v>
      </c>
      <c r="F289" s="65"/>
      <c r="G289" s="65"/>
      <c r="H289" s="1"/>
      <c r="I289" s="65"/>
      <c r="M289" s="15"/>
    </row>
    <row r="290" spans="1:13" ht="12.75" customHeight="1" thickBot="1" x14ac:dyDescent="0.25">
      <c r="A290" s="84" t="s">
        <v>50</v>
      </c>
      <c r="B290" s="48">
        <v>3628.9626239999998</v>
      </c>
      <c r="C290" s="48">
        <v>5462.4847170000003</v>
      </c>
      <c r="D290" s="48" t="s">
        <v>93</v>
      </c>
      <c r="E290" s="51">
        <v>9091.4473409999991</v>
      </c>
      <c r="H290" s="1"/>
      <c r="I290" s="12"/>
      <c r="M290" s="15"/>
    </row>
    <row r="291" spans="1:13" ht="12.75" customHeight="1" thickTop="1" x14ac:dyDescent="0.2">
      <c r="A291" s="150"/>
      <c r="B291" s="79"/>
      <c r="C291" s="79"/>
      <c r="D291" s="133"/>
      <c r="E291" s="53"/>
      <c r="H291" s="1"/>
      <c r="I291" s="12"/>
      <c r="L291" s="12"/>
      <c r="M291" s="15"/>
    </row>
    <row r="292" spans="1:13" ht="12.75" customHeight="1" x14ac:dyDescent="0.2">
      <c r="A292" s="150"/>
      <c r="B292" s="79"/>
      <c r="C292" s="79"/>
      <c r="D292" s="133"/>
      <c r="E292" s="53"/>
      <c r="H292" s="1"/>
      <c r="I292" s="12"/>
      <c r="L292" s="12"/>
      <c r="M292" s="15"/>
    </row>
    <row r="293" spans="1:13" ht="12.75" customHeight="1" x14ac:dyDescent="0.2">
      <c r="A293" s="29"/>
      <c r="B293" s="18"/>
      <c r="C293" s="18"/>
      <c r="D293" s="148"/>
      <c r="E293" s="18"/>
      <c r="F293" s="18"/>
      <c r="I293" s="12"/>
      <c r="L293" s="12"/>
      <c r="M293" s="15"/>
    </row>
    <row r="294" spans="1:13" ht="12.75" x14ac:dyDescent="0.2">
      <c r="A294" s="18"/>
      <c r="B294" s="18"/>
      <c r="C294" s="18"/>
      <c r="D294" s="18"/>
      <c r="E294" s="18"/>
      <c r="F294" s="18"/>
      <c r="G294" s="18"/>
      <c r="L294" s="12"/>
      <c r="M294" s="15"/>
    </row>
    <row r="295" spans="1:13" ht="12.75" x14ac:dyDescent="0.2">
      <c r="A295" s="17" t="s">
        <v>301</v>
      </c>
      <c r="B295" s="18"/>
      <c r="C295" s="18"/>
      <c r="D295" s="18"/>
      <c r="E295" s="18"/>
      <c r="F295" s="18"/>
      <c r="G295" s="18"/>
      <c r="L295" s="12"/>
      <c r="M295" s="15"/>
    </row>
    <row r="296" spans="1:13" ht="13.5" thickBot="1" x14ac:dyDescent="0.25">
      <c r="A296" s="104" t="s">
        <v>302</v>
      </c>
      <c r="B296" s="122"/>
      <c r="C296" s="122"/>
      <c r="D296" s="122"/>
      <c r="E296" s="122"/>
      <c r="F296" s="127"/>
      <c r="G296" s="122"/>
      <c r="L296" s="12"/>
      <c r="M296" s="15"/>
    </row>
    <row r="297" spans="1:13" ht="14.25" thickTop="1" thickBot="1" x14ac:dyDescent="0.25">
      <c r="A297" s="182"/>
      <c r="B297" s="143">
        <v>2007</v>
      </c>
      <c r="C297" s="143">
        <v>2008</v>
      </c>
      <c r="D297" s="143">
        <v>2009</v>
      </c>
      <c r="E297" s="143">
        <v>2010</v>
      </c>
      <c r="F297" s="143">
        <v>2011</v>
      </c>
      <c r="G297" s="143">
        <v>2012</v>
      </c>
      <c r="I297" s="55"/>
      <c r="L297" s="12"/>
      <c r="M297" s="15"/>
    </row>
    <row r="298" spans="1:13" ht="12.75" customHeight="1" x14ac:dyDescent="0.2">
      <c r="A298" s="187" t="s">
        <v>84</v>
      </c>
      <c r="B298" s="24">
        <v>8420</v>
      </c>
      <c r="C298" s="24">
        <v>8665.2190649999993</v>
      </c>
      <c r="D298" s="24">
        <v>8160.0438899999999</v>
      </c>
      <c r="E298" s="24">
        <v>8968.1801630000009</v>
      </c>
      <c r="F298" s="24">
        <v>9541.8311420000009</v>
      </c>
      <c r="G298" s="24">
        <v>9280.3797369999993</v>
      </c>
      <c r="I298" s="55"/>
      <c r="L298" s="12"/>
      <c r="M298" s="15"/>
    </row>
    <row r="299" spans="1:13" ht="24" customHeight="1" x14ac:dyDescent="0.2">
      <c r="A299" s="155" t="s">
        <v>55</v>
      </c>
      <c r="B299" s="24">
        <v>-4.9884789999999999</v>
      </c>
      <c r="C299" s="24">
        <v>-0.81686099999999995</v>
      </c>
      <c r="D299" s="24">
        <v>3.7211219999999998</v>
      </c>
      <c r="E299" s="24">
        <v>-0.27892600000000001</v>
      </c>
      <c r="F299" s="24">
        <v>-0.280974</v>
      </c>
      <c r="G299" s="24">
        <v>-1.0673079999999999</v>
      </c>
      <c r="I299" s="55"/>
      <c r="L299" s="12"/>
      <c r="M299" s="15"/>
    </row>
    <row r="300" spans="1:13" ht="12.75" x14ac:dyDescent="0.2">
      <c r="A300" s="187" t="s">
        <v>56</v>
      </c>
      <c r="B300" s="24">
        <v>472.27800300000001</v>
      </c>
      <c r="C300" s="24">
        <v>463.64072299999998</v>
      </c>
      <c r="D300" s="24">
        <v>458.893235</v>
      </c>
      <c r="E300" s="24">
        <v>725.68169899999998</v>
      </c>
      <c r="F300" s="24">
        <v>531.04024200000003</v>
      </c>
      <c r="G300" s="24">
        <v>483.31257499999998</v>
      </c>
      <c r="I300" s="55"/>
      <c r="L300" s="12"/>
      <c r="M300" s="15"/>
    </row>
    <row r="301" spans="1:13" ht="12.75" x14ac:dyDescent="0.2">
      <c r="A301" s="187" t="s">
        <v>57</v>
      </c>
      <c r="B301" s="24">
        <v>-3633.4798645146461</v>
      </c>
      <c r="C301" s="24">
        <v>-3760.2397099999998</v>
      </c>
      <c r="D301" s="24">
        <v>-3792.7798869999997</v>
      </c>
      <c r="E301" s="24">
        <v>-4420.549094</v>
      </c>
      <c r="F301" s="24">
        <v>-4674.6968239999997</v>
      </c>
      <c r="G301" s="24">
        <v>-4410.8825230000002</v>
      </c>
      <c r="J301" s="65"/>
      <c r="K301" s="65"/>
    </row>
    <row r="302" spans="1:13" ht="12.75" x14ac:dyDescent="0.2">
      <c r="A302" s="187" t="s">
        <v>47</v>
      </c>
      <c r="B302" s="24">
        <v>-3846.5010200000002</v>
      </c>
      <c r="C302" s="24">
        <v>-3736.8099579999998</v>
      </c>
      <c r="D302" s="24">
        <v>-3555.2435390000001</v>
      </c>
      <c r="E302" s="24">
        <v>-3746.2017999999998</v>
      </c>
      <c r="F302" s="24">
        <v>-3798.954099</v>
      </c>
      <c r="G302" s="24">
        <v>-3807.1877469999999</v>
      </c>
      <c r="I302" s="55"/>
      <c r="J302" s="193"/>
      <c r="K302" s="1"/>
    </row>
    <row r="303" spans="1:13" ht="24" customHeight="1" x14ac:dyDescent="0.2">
      <c r="A303" s="155" t="s">
        <v>58</v>
      </c>
      <c r="B303" s="24">
        <v>-775.76594999999998</v>
      </c>
      <c r="C303" s="24">
        <v>-760.01272200000005</v>
      </c>
      <c r="D303" s="24">
        <v>-799.04080899999997</v>
      </c>
      <c r="E303" s="24">
        <v>-808.26765799999998</v>
      </c>
      <c r="F303" s="24">
        <v>-824.35003600000005</v>
      </c>
      <c r="G303" s="24">
        <v>-918.69465700000001</v>
      </c>
      <c r="I303" s="55"/>
      <c r="J303" s="65"/>
      <c r="K303" s="65"/>
    </row>
    <row r="304" spans="1:13" ht="12.75" x14ac:dyDescent="0.2">
      <c r="A304" s="187" t="s">
        <v>49</v>
      </c>
      <c r="B304" s="24">
        <v>-33.484403</v>
      </c>
      <c r="C304" s="24">
        <v>-7.9291559999999999</v>
      </c>
      <c r="D304" s="24">
        <v>-5.4401580000000003</v>
      </c>
      <c r="E304" s="24">
        <v>-8.7624030000000008</v>
      </c>
      <c r="F304" s="24">
        <v>-24.038326000000001</v>
      </c>
      <c r="G304" s="24">
        <v>-18.045100000000001</v>
      </c>
      <c r="I304" s="55"/>
      <c r="J304" s="193"/>
      <c r="K304" s="1"/>
    </row>
    <row r="305" spans="1:13" ht="12.75" x14ac:dyDescent="0.2">
      <c r="A305" s="22" t="s">
        <v>3</v>
      </c>
      <c r="B305" s="31">
        <v>598</v>
      </c>
      <c r="C305" s="31">
        <v>863.05140800000004</v>
      </c>
      <c r="D305" s="31">
        <v>470.15453600000001</v>
      </c>
      <c r="E305" s="31">
        <v>709.80086600000004</v>
      </c>
      <c r="F305" s="31">
        <v>750.55149800000004</v>
      </c>
      <c r="G305" s="31">
        <v>607.81462799999997</v>
      </c>
      <c r="I305" s="55"/>
      <c r="J305" s="193"/>
      <c r="K305" s="1"/>
    </row>
    <row r="306" spans="1:13" ht="12.75" x14ac:dyDescent="0.2">
      <c r="A306" s="187" t="s">
        <v>59</v>
      </c>
      <c r="B306" s="24">
        <v>-427.03740599999998</v>
      </c>
      <c r="C306" s="24">
        <v>-264.417823</v>
      </c>
      <c r="D306" s="24">
        <v>-682.56473300000005</v>
      </c>
      <c r="E306" s="24">
        <v>96.042764000000005</v>
      </c>
      <c r="F306" s="24">
        <v>-392.25174199999998</v>
      </c>
      <c r="G306" s="24">
        <v>2530.8322840000001</v>
      </c>
      <c r="I306" s="55"/>
      <c r="J306" s="193"/>
      <c r="K306" s="1"/>
    </row>
    <row r="307" spans="1:13" ht="12.75" x14ac:dyDescent="0.2">
      <c r="A307" s="22" t="s">
        <v>60</v>
      </c>
      <c r="B307" s="31">
        <v>171</v>
      </c>
      <c r="C307" s="31">
        <v>598.63345800000002</v>
      </c>
      <c r="D307" s="31">
        <v>-212.410203</v>
      </c>
      <c r="E307" s="31">
        <v>805.84361999999999</v>
      </c>
      <c r="F307" s="31">
        <v>358.29976299999998</v>
      </c>
      <c r="G307" s="31">
        <v>3138.6469029999998</v>
      </c>
      <c r="I307" s="65"/>
      <c r="J307" s="193"/>
      <c r="K307" s="1"/>
    </row>
    <row r="308" spans="1:13" ht="12.75" x14ac:dyDescent="0.2">
      <c r="A308" s="187" t="s">
        <v>61</v>
      </c>
      <c r="B308" s="24">
        <v>267.89488399999999</v>
      </c>
      <c r="C308" s="24">
        <v>-241.165525</v>
      </c>
      <c r="D308" s="24">
        <v>76.531940000000006</v>
      </c>
      <c r="E308" s="24">
        <v>10.627261000000001</v>
      </c>
      <c r="F308" s="24">
        <v>-181.80022500000001</v>
      </c>
      <c r="G308" s="24">
        <v>-17.231538</v>
      </c>
      <c r="I308" s="55"/>
      <c r="L308" s="12"/>
    </row>
    <row r="309" spans="1:13" ht="12.75" x14ac:dyDescent="0.2">
      <c r="A309" s="187" t="s">
        <v>62</v>
      </c>
      <c r="B309" s="24">
        <v>-129.90149700000001</v>
      </c>
      <c r="C309" s="24">
        <v>-113.723769</v>
      </c>
      <c r="D309" s="24">
        <v>-115.858412</v>
      </c>
      <c r="E309" s="24">
        <v>-184.600921</v>
      </c>
      <c r="F309" s="24">
        <v>-116.017522</v>
      </c>
      <c r="G309" s="24">
        <v>-171.51972499999999</v>
      </c>
      <c r="I309" s="65"/>
      <c r="L309" s="12"/>
    </row>
    <row r="310" spans="1:13" ht="13.5" thickBot="1" x14ac:dyDescent="0.25">
      <c r="A310" s="164" t="s">
        <v>63</v>
      </c>
      <c r="B310" s="51">
        <v>309.32562200000001</v>
      </c>
      <c r="C310" s="51">
        <v>243.74404799999999</v>
      </c>
      <c r="D310" s="51">
        <v>-251.73667499999999</v>
      </c>
      <c r="E310" s="51">
        <v>631.87012600000003</v>
      </c>
      <c r="F310" s="51">
        <v>60.482008999999998</v>
      </c>
      <c r="G310" s="51">
        <v>2949.895638</v>
      </c>
      <c r="I310" s="55"/>
      <c r="L310" s="12"/>
    </row>
    <row r="311" spans="1:13" ht="13.5" thickTop="1" x14ac:dyDescent="0.2">
      <c r="A311" s="152"/>
      <c r="B311" s="53"/>
      <c r="C311" s="53"/>
      <c r="D311" s="53"/>
      <c r="E311" s="53"/>
      <c r="F311" s="53"/>
      <c r="G311" s="53"/>
      <c r="I311" s="55"/>
      <c r="J311" s="55"/>
      <c r="K311" s="55"/>
      <c r="L311" s="13"/>
    </row>
    <row r="312" spans="1:13" ht="12.75" x14ac:dyDescent="0.2">
      <c r="A312" s="152"/>
      <c r="B312" s="53"/>
      <c r="C312" s="53"/>
      <c r="D312" s="53"/>
      <c r="E312" s="53"/>
      <c r="F312" s="53"/>
      <c r="G312" s="53"/>
      <c r="H312" s="55"/>
      <c r="I312" s="55"/>
      <c r="J312" s="55"/>
      <c r="K312" s="55"/>
      <c r="L312" s="13"/>
    </row>
    <row r="313" spans="1:13" ht="12.75" x14ac:dyDescent="0.2">
      <c r="A313" s="29"/>
      <c r="B313" s="18"/>
      <c r="C313" s="18"/>
      <c r="D313" s="18"/>
      <c r="E313" s="18"/>
      <c r="F313" s="18"/>
      <c r="J313" s="55"/>
      <c r="K313" s="55"/>
      <c r="L313" s="13"/>
    </row>
    <row r="314" spans="1:13" ht="12.75" x14ac:dyDescent="0.2">
      <c r="A314" s="29"/>
      <c r="B314" s="18"/>
      <c r="C314" s="18"/>
      <c r="D314" s="18"/>
      <c r="E314" s="18"/>
      <c r="F314" s="18"/>
      <c r="G314" s="65"/>
      <c r="H314" s="65"/>
      <c r="I314" s="65"/>
      <c r="J314" s="55"/>
      <c r="K314" s="55"/>
      <c r="L314" s="15"/>
    </row>
    <row r="315" spans="1:13" ht="12.75" x14ac:dyDescent="0.2">
      <c r="A315" s="17" t="s">
        <v>303</v>
      </c>
      <c r="B315" s="18"/>
      <c r="C315" s="18"/>
      <c r="D315" s="18"/>
      <c r="E315" s="18"/>
      <c r="F315" s="18"/>
      <c r="G315" s="18"/>
      <c r="L315" s="15"/>
    </row>
    <row r="316" spans="1:13" ht="13.5" thickBot="1" x14ac:dyDescent="0.25">
      <c r="A316" s="104" t="s">
        <v>304</v>
      </c>
      <c r="B316" s="122"/>
      <c r="C316" s="122"/>
      <c r="D316" s="122"/>
      <c r="E316" s="18"/>
      <c r="F316" s="18"/>
      <c r="G316" s="31"/>
      <c r="J316" s="55"/>
      <c r="K316" s="55"/>
      <c r="L316" s="15"/>
    </row>
    <row r="317" spans="1:13" ht="23.25" customHeight="1" thickTop="1" x14ac:dyDescent="0.2">
      <c r="A317" s="238"/>
      <c r="B317" s="170" t="s">
        <v>133</v>
      </c>
      <c r="C317" s="170" t="s">
        <v>146</v>
      </c>
      <c r="D317" s="250" t="s">
        <v>20</v>
      </c>
      <c r="E317" s="18"/>
      <c r="F317" s="18"/>
      <c r="J317" s="65"/>
      <c r="L317" s="15"/>
    </row>
    <row r="318" spans="1:13" ht="13.5" thickBot="1" x14ac:dyDescent="0.25">
      <c r="A318" s="239"/>
      <c r="B318" s="134" t="s">
        <v>131</v>
      </c>
      <c r="C318" s="134" t="s">
        <v>136</v>
      </c>
      <c r="D318" s="251"/>
      <c r="E318" s="18"/>
      <c r="F318" s="18"/>
      <c r="M318" s="15"/>
    </row>
    <row r="319" spans="1:13" ht="12.75" x14ac:dyDescent="0.2">
      <c r="A319" s="39" t="s">
        <v>84</v>
      </c>
      <c r="B319" s="24">
        <v>3256.2897830000002</v>
      </c>
      <c r="C319" s="24">
        <v>6024.089954</v>
      </c>
      <c r="D319" s="31">
        <v>9280.3797369999993</v>
      </c>
      <c r="E319" s="18"/>
      <c r="F319" s="18"/>
      <c r="M319" s="15"/>
    </row>
    <row r="320" spans="1:13" ht="24" customHeight="1" x14ac:dyDescent="0.2">
      <c r="A320" s="155" t="s">
        <v>55</v>
      </c>
      <c r="B320" s="24">
        <v>0.31851000000000002</v>
      </c>
      <c r="C320" s="24">
        <v>-1.385818</v>
      </c>
      <c r="D320" s="31">
        <v>-1.0673079999999999</v>
      </c>
      <c r="E320" s="18"/>
      <c r="F320" s="18"/>
      <c r="L320" s="16"/>
      <c r="M320" s="15"/>
    </row>
    <row r="321" spans="1:13" ht="12.75" customHeight="1" x14ac:dyDescent="0.2">
      <c r="A321" s="39" t="s">
        <v>56</v>
      </c>
      <c r="B321" s="24">
        <v>412.74204400000002</v>
      </c>
      <c r="C321" s="24">
        <v>70.570531000000003</v>
      </c>
      <c r="D321" s="31">
        <v>483.31257499999998</v>
      </c>
      <c r="E321" s="18"/>
      <c r="F321" s="18"/>
      <c r="L321" s="16"/>
      <c r="M321" s="15"/>
    </row>
    <row r="322" spans="1:13" ht="12.75" customHeight="1" x14ac:dyDescent="0.2">
      <c r="A322" s="155" t="s">
        <v>57</v>
      </c>
      <c r="B322" s="24">
        <v>-1857.1958500000001</v>
      </c>
      <c r="C322" s="24">
        <v>-2553.6866730000002</v>
      </c>
      <c r="D322" s="31">
        <v>-4410.8825230000002</v>
      </c>
      <c r="E322" s="18"/>
      <c r="F322" s="18"/>
      <c r="L322" s="16"/>
      <c r="M322" s="15"/>
    </row>
    <row r="323" spans="1:13" ht="12.75" customHeight="1" x14ac:dyDescent="0.2">
      <c r="A323" s="39" t="s">
        <v>47</v>
      </c>
      <c r="B323" s="24">
        <v>-1449.89789</v>
      </c>
      <c r="C323" s="24">
        <v>-2357.2898570000002</v>
      </c>
      <c r="D323" s="31">
        <v>-3807.1877469999999</v>
      </c>
      <c r="E323" s="18"/>
      <c r="F323" s="18"/>
      <c r="L323" s="16"/>
      <c r="M323" s="15"/>
    </row>
    <row r="324" spans="1:13" ht="24" customHeight="1" x14ac:dyDescent="0.2">
      <c r="A324" s="155" t="s">
        <v>58</v>
      </c>
      <c r="B324" s="24">
        <v>-303.65664299999997</v>
      </c>
      <c r="C324" s="24">
        <v>-615.03801399999998</v>
      </c>
      <c r="D324" s="31">
        <v>-918.69465700000001</v>
      </c>
      <c r="E324" s="18"/>
      <c r="F324" s="18"/>
      <c r="L324" s="16"/>
      <c r="M324" s="15"/>
    </row>
    <row r="325" spans="1:13" ht="12.75" customHeight="1" x14ac:dyDescent="0.2">
      <c r="A325" s="39" t="s">
        <v>49</v>
      </c>
      <c r="B325" s="24">
        <v>-0.85189300000000001</v>
      </c>
      <c r="C325" s="24">
        <v>-17.193207000000001</v>
      </c>
      <c r="D325" s="31">
        <v>-18.045100000000001</v>
      </c>
      <c r="E325" s="18"/>
      <c r="F325" s="18"/>
      <c r="L325" s="16"/>
      <c r="M325" s="15"/>
    </row>
    <row r="326" spans="1:13" ht="12.75" customHeight="1" x14ac:dyDescent="0.2">
      <c r="A326" s="56" t="s">
        <v>3</v>
      </c>
      <c r="B326" s="31">
        <v>57.748061999999997</v>
      </c>
      <c r="C326" s="31">
        <v>550.06656599999997</v>
      </c>
      <c r="D326" s="31">
        <v>607.81462799999997</v>
      </c>
      <c r="E326" s="65"/>
      <c r="F326" s="18"/>
      <c r="L326" s="16"/>
      <c r="M326" s="15"/>
    </row>
    <row r="327" spans="1:13" ht="12.75" customHeight="1" x14ac:dyDescent="0.2">
      <c r="A327" s="39" t="s">
        <v>59</v>
      </c>
      <c r="B327" s="24">
        <v>-12.599709000000001</v>
      </c>
      <c r="C327" s="24">
        <v>2543.4319930000001</v>
      </c>
      <c r="D327" s="31">
        <v>2530.8322840000001</v>
      </c>
      <c r="E327" s="55"/>
      <c r="F327" s="18"/>
      <c r="L327" s="16"/>
      <c r="M327" s="15"/>
    </row>
    <row r="328" spans="1:13" ht="12.75" customHeight="1" x14ac:dyDescent="0.2">
      <c r="A328" s="56" t="s">
        <v>60</v>
      </c>
      <c r="B328" s="31">
        <v>45.148350000000001</v>
      </c>
      <c r="C328" s="31">
        <v>3093.4985529999999</v>
      </c>
      <c r="D328" s="31">
        <v>3138.6469029999998</v>
      </c>
      <c r="E328" s="65"/>
      <c r="F328" s="65"/>
      <c r="G328" s="65"/>
      <c r="H328" s="65"/>
      <c r="I328" s="65"/>
      <c r="L328" s="16"/>
      <c r="M328" s="15"/>
    </row>
    <row r="329" spans="1:13" ht="12.75" customHeight="1" x14ac:dyDescent="0.2">
      <c r="A329" s="39" t="s">
        <v>61</v>
      </c>
      <c r="B329" s="24">
        <v>88.699729000000005</v>
      </c>
      <c r="C329" s="24">
        <v>-105.93126700000001</v>
      </c>
      <c r="D329" s="31">
        <v>-17.231538</v>
      </c>
      <c r="E329" s="55"/>
      <c r="F329" s="55"/>
      <c r="G329" s="55"/>
      <c r="H329" s="55"/>
      <c r="I329" s="55"/>
      <c r="L329" s="16"/>
      <c r="M329" s="15"/>
    </row>
    <row r="330" spans="1:13" ht="12.75" customHeight="1" x14ac:dyDescent="0.2">
      <c r="A330" s="39" t="s">
        <v>62</v>
      </c>
      <c r="B330" s="24">
        <v>-48.814616999999998</v>
      </c>
      <c r="C330" s="24">
        <v>-122.705108</v>
      </c>
      <c r="D330" s="31">
        <v>-171.51972499999999</v>
      </c>
      <c r="F330" s="65"/>
      <c r="G330" s="65"/>
      <c r="H330" s="65"/>
      <c r="I330" s="65"/>
      <c r="L330" s="16"/>
      <c r="M330" s="15"/>
    </row>
    <row r="331" spans="1:13" ht="12.75" customHeight="1" thickBot="1" x14ac:dyDescent="0.25">
      <c r="A331" s="163" t="s">
        <v>63</v>
      </c>
      <c r="B331" s="51">
        <v>85.033461000000003</v>
      </c>
      <c r="C331" s="51">
        <v>2864.862177</v>
      </c>
      <c r="D331" s="51">
        <v>2949.895638</v>
      </c>
      <c r="E331" s="65"/>
      <c r="F331" s="55"/>
      <c r="G331" s="55"/>
      <c r="H331" s="55"/>
      <c r="I331" s="55"/>
      <c r="K331" s="65"/>
      <c r="L331" s="16"/>
      <c r="M331" s="15"/>
    </row>
    <row r="332" spans="1:13" ht="12.75" customHeight="1" thickTop="1" x14ac:dyDescent="0.2">
      <c r="A332" s="58"/>
      <c r="B332" s="53"/>
      <c r="C332" s="53"/>
      <c r="D332" s="53"/>
      <c r="E332" s="65"/>
      <c r="F332" s="55"/>
      <c r="G332" s="55"/>
      <c r="H332" s="55"/>
      <c r="I332" s="55"/>
      <c r="J332" s="55"/>
      <c r="K332" s="55"/>
      <c r="L332" s="16"/>
      <c r="M332" s="15"/>
    </row>
    <row r="333" spans="1:13" ht="12.75" customHeight="1" x14ac:dyDescent="0.2">
      <c r="A333" s="58"/>
      <c r="B333" s="53"/>
      <c r="C333" s="53"/>
      <c r="D333" s="53"/>
      <c r="E333" s="65"/>
      <c r="F333" s="55"/>
      <c r="G333" s="55"/>
      <c r="H333" s="55"/>
      <c r="I333" s="55"/>
      <c r="J333" s="55"/>
      <c r="K333" s="65"/>
      <c r="L333" s="16"/>
    </row>
    <row r="334" spans="1:13" ht="12.75" customHeight="1" x14ac:dyDescent="0.2">
      <c r="A334" s="58"/>
      <c r="B334" s="41"/>
      <c r="C334" s="41"/>
      <c r="D334" s="41"/>
      <c r="E334" s="53"/>
      <c r="F334" s="18"/>
      <c r="K334" s="55"/>
      <c r="L334" s="16"/>
    </row>
    <row r="335" spans="1:13" ht="12.75" customHeight="1" x14ac:dyDescent="0.2">
      <c r="A335" s="58"/>
      <c r="B335" s="41"/>
      <c r="C335" s="41"/>
      <c r="D335" s="41"/>
      <c r="E335" s="53"/>
      <c r="F335" s="18"/>
      <c r="G335" s="65"/>
      <c r="H335" s="65"/>
      <c r="I335" s="65"/>
      <c r="J335" s="65"/>
      <c r="K335" s="55"/>
      <c r="L335" s="16"/>
    </row>
    <row r="336" spans="1:13" ht="12.75" x14ac:dyDescent="0.2">
      <c r="A336" s="17" t="s">
        <v>305</v>
      </c>
      <c r="B336" s="18"/>
      <c r="C336" s="18"/>
      <c r="D336" s="18"/>
      <c r="E336" s="18"/>
      <c r="F336" s="18"/>
      <c r="G336" s="65"/>
      <c r="H336" s="65"/>
      <c r="I336" s="65"/>
      <c r="J336" s="65"/>
      <c r="K336" s="55"/>
      <c r="L336" s="16"/>
    </row>
    <row r="337" spans="1:13" ht="13.5" thickBot="1" x14ac:dyDescent="0.25">
      <c r="A337" s="104" t="s">
        <v>306</v>
      </c>
      <c r="B337" s="122"/>
      <c r="C337" s="122"/>
      <c r="D337" s="122"/>
      <c r="E337" s="18"/>
      <c r="F337" s="18"/>
      <c r="G337" s="18"/>
      <c r="L337" s="15"/>
    </row>
    <row r="338" spans="1:13" ht="23.25" customHeight="1" thickTop="1" x14ac:dyDescent="0.2">
      <c r="A338" s="238"/>
      <c r="B338" s="170" t="s">
        <v>133</v>
      </c>
      <c r="C338" s="170" t="s">
        <v>146</v>
      </c>
      <c r="D338" s="250" t="s">
        <v>20</v>
      </c>
      <c r="E338" s="18"/>
      <c r="L338" s="15"/>
    </row>
    <row r="339" spans="1:13" ht="13.5" thickBot="1" x14ac:dyDescent="0.25">
      <c r="A339" s="239"/>
      <c r="B339" s="134" t="s">
        <v>131</v>
      </c>
      <c r="C339" s="134" t="s">
        <v>136</v>
      </c>
      <c r="D339" s="251"/>
      <c r="E339" s="18"/>
      <c r="L339" s="15"/>
      <c r="M339" s="15"/>
    </row>
    <row r="340" spans="1:13" ht="12.75" customHeight="1" x14ac:dyDescent="0.2">
      <c r="A340" s="39" t="s">
        <v>84</v>
      </c>
      <c r="B340" s="24">
        <v>3499.5658619999999</v>
      </c>
      <c r="C340" s="24">
        <v>6042.2652799999996</v>
      </c>
      <c r="D340" s="31">
        <v>9541.8311420000009</v>
      </c>
      <c r="E340" s="18"/>
      <c r="M340" s="15"/>
    </row>
    <row r="341" spans="1:13" ht="24" customHeight="1" x14ac:dyDescent="0.2">
      <c r="A341" s="155" t="s">
        <v>55</v>
      </c>
      <c r="B341" s="24">
        <v>-0.291964</v>
      </c>
      <c r="C341" s="24">
        <v>1.099E-2</v>
      </c>
      <c r="D341" s="31">
        <v>-0.280974</v>
      </c>
      <c r="E341" s="18"/>
      <c r="M341" s="15"/>
    </row>
    <row r="342" spans="1:13" ht="12.75" customHeight="1" x14ac:dyDescent="0.2">
      <c r="A342" s="39" t="s">
        <v>56</v>
      </c>
      <c r="B342" s="24">
        <v>449.92773699999998</v>
      </c>
      <c r="C342" s="24">
        <v>81.112504999999999</v>
      </c>
      <c r="D342" s="31">
        <v>531.04024200000003</v>
      </c>
      <c r="E342" s="18"/>
      <c r="M342" s="15"/>
    </row>
    <row r="343" spans="1:13" ht="12.75" customHeight="1" x14ac:dyDescent="0.2">
      <c r="A343" s="155" t="s">
        <v>57</v>
      </c>
      <c r="B343" s="24">
        <v>-2012.38202</v>
      </c>
      <c r="C343" s="24">
        <v>-2662.3148040000001</v>
      </c>
      <c r="D343" s="31">
        <v>-4674.6968239999997</v>
      </c>
      <c r="E343" s="65"/>
      <c r="F343" s="65"/>
      <c r="G343" s="65"/>
      <c r="H343" s="65"/>
      <c r="I343" s="65"/>
      <c r="M343" s="15"/>
    </row>
    <row r="344" spans="1:13" ht="12.75" customHeight="1" x14ac:dyDescent="0.2">
      <c r="A344" s="39" t="s">
        <v>47</v>
      </c>
      <c r="B344" s="24">
        <v>-1413.0605439999999</v>
      </c>
      <c r="C344" s="24">
        <v>-2385.8935550000001</v>
      </c>
      <c r="D344" s="31">
        <v>-3798.954099</v>
      </c>
      <c r="G344" s="1"/>
      <c r="H344" s="1"/>
      <c r="I344" s="1"/>
      <c r="M344" s="15"/>
    </row>
    <row r="345" spans="1:13" ht="24" customHeight="1" x14ac:dyDescent="0.2">
      <c r="A345" s="155" t="s">
        <v>58</v>
      </c>
      <c r="B345" s="24">
        <v>-329.10187200000001</v>
      </c>
      <c r="C345" s="24">
        <v>-495.24816399999997</v>
      </c>
      <c r="D345" s="31">
        <v>-824.35003600000005</v>
      </c>
      <c r="G345" s="1"/>
      <c r="H345" s="1"/>
      <c r="I345" s="1"/>
      <c r="M345" s="15"/>
    </row>
    <row r="346" spans="1:13" ht="12.75" customHeight="1" x14ac:dyDescent="0.2">
      <c r="A346" s="39" t="s">
        <v>49</v>
      </c>
      <c r="B346" s="24">
        <v>-23.389541999999999</v>
      </c>
      <c r="C346" s="24">
        <v>-0.64878400000000003</v>
      </c>
      <c r="D346" s="31">
        <v>-24.038326000000001</v>
      </c>
      <c r="E346" s="65"/>
      <c r="F346" s="65"/>
      <c r="G346" s="65"/>
      <c r="H346" s="65"/>
      <c r="I346" s="65"/>
      <c r="K346" s="65"/>
      <c r="M346" s="15"/>
    </row>
    <row r="347" spans="1:13" ht="12.75" customHeight="1" x14ac:dyDescent="0.2">
      <c r="A347" s="56" t="s">
        <v>3</v>
      </c>
      <c r="B347" s="31">
        <v>171.26765900000001</v>
      </c>
      <c r="C347" s="31">
        <v>579.28383899999994</v>
      </c>
      <c r="D347" s="31">
        <v>750.55149800000004</v>
      </c>
      <c r="E347" s="65"/>
      <c r="F347" s="65"/>
      <c r="G347" s="65"/>
      <c r="H347" s="65"/>
      <c r="I347" s="65"/>
      <c r="K347" s="1"/>
      <c r="M347" s="15"/>
    </row>
    <row r="348" spans="1:13" ht="12.75" customHeight="1" x14ac:dyDescent="0.2">
      <c r="A348" s="39" t="s">
        <v>59</v>
      </c>
      <c r="B348" s="24">
        <v>-193.834159</v>
      </c>
      <c r="C348" s="24">
        <v>-198.41758300000001</v>
      </c>
      <c r="D348" s="31">
        <v>-392.25174199999998</v>
      </c>
      <c r="G348" s="1"/>
      <c r="H348" s="1"/>
      <c r="I348" s="1"/>
      <c r="K348" s="1"/>
      <c r="M348" s="15"/>
    </row>
    <row r="349" spans="1:13" ht="12.75" customHeight="1" x14ac:dyDescent="0.2">
      <c r="A349" s="56" t="s">
        <v>60</v>
      </c>
      <c r="B349" s="31">
        <v>-22.566495</v>
      </c>
      <c r="C349" s="31">
        <v>380.86625800000002</v>
      </c>
      <c r="D349" s="31">
        <v>358.29976299999998</v>
      </c>
      <c r="G349" s="1"/>
      <c r="H349" s="1"/>
      <c r="I349" s="1"/>
      <c r="K349" s="65"/>
      <c r="M349" s="15"/>
    </row>
    <row r="350" spans="1:13" ht="12.75" customHeight="1" x14ac:dyDescent="0.2">
      <c r="A350" s="39" t="s">
        <v>61</v>
      </c>
      <c r="B350" s="24">
        <v>-47.352649999999997</v>
      </c>
      <c r="C350" s="24">
        <v>-134.447575</v>
      </c>
      <c r="D350" s="31">
        <v>-181.80022500000001</v>
      </c>
      <c r="G350" s="1"/>
      <c r="H350" s="1"/>
      <c r="I350" s="1"/>
      <c r="K350" s="65"/>
      <c r="M350" s="15"/>
    </row>
    <row r="351" spans="1:13" ht="12.75" customHeight="1" x14ac:dyDescent="0.2">
      <c r="A351" s="39" t="s">
        <v>62</v>
      </c>
      <c r="B351" s="24">
        <v>-23.152208000000002</v>
      </c>
      <c r="C351" s="24">
        <v>-92.865313999999998</v>
      </c>
      <c r="D351" s="31">
        <v>-116.017522</v>
      </c>
      <c r="G351" s="1"/>
      <c r="H351" s="1"/>
      <c r="I351" s="1"/>
      <c r="K351" s="1"/>
      <c r="M351" s="15"/>
    </row>
    <row r="352" spans="1:13" ht="12.75" customHeight="1" thickBot="1" x14ac:dyDescent="0.25">
      <c r="A352" s="163" t="s">
        <v>63</v>
      </c>
      <c r="B352" s="51">
        <v>-93.071359999999999</v>
      </c>
      <c r="C352" s="51">
        <v>153.553369</v>
      </c>
      <c r="D352" s="51">
        <v>60.482008999999998</v>
      </c>
      <c r="G352" s="1"/>
      <c r="H352" s="1"/>
      <c r="I352" s="1"/>
      <c r="K352" s="1"/>
      <c r="M352" s="15"/>
    </row>
    <row r="353" spans="1:12" ht="12.75" customHeight="1" thickTop="1" x14ac:dyDescent="0.2">
      <c r="A353" s="58"/>
      <c r="B353" s="53"/>
      <c r="C353" s="53"/>
      <c r="D353" s="53"/>
      <c r="G353" s="1"/>
      <c r="H353" s="1"/>
      <c r="I353" s="1"/>
      <c r="K353" s="1"/>
    </row>
    <row r="354" spans="1:12" ht="12.75" customHeight="1" x14ac:dyDescent="0.2">
      <c r="A354" s="58"/>
      <c r="B354" s="53"/>
      <c r="C354" s="53"/>
      <c r="D354" s="53"/>
      <c r="G354" s="1"/>
      <c r="H354" s="1"/>
      <c r="I354" s="1"/>
      <c r="K354" s="1"/>
    </row>
    <row r="355" spans="1:12" ht="12.75" customHeight="1" x14ac:dyDescent="0.2">
      <c r="A355" s="58"/>
      <c r="B355" s="53"/>
      <c r="C355" s="53"/>
      <c r="D355" s="53"/>
      <c r="E355" s="53"/>
      <c r="F355" s="65"/>
      <c r="I355" s="1"/>
      <c r="K355" s="1"/>
    </row>
    <row r="356" spans="1:12" ht="12.75" customHeight="1" x14ac:dyDescent="0.25">
      <c r="A356" s="26"/>
      <c r="B356" s="18"/>
      <c r="C356" s="18"/>
      <c r="D356" s="18"/>
      <c r="E356" s="18"/>
      <c r="F356" s="18"/>
      <c r="G356" s="65"/>
      <c r="H356" s="65"/>
      <c r="I356" s="65"/>
      <c r="J356" s="65"/>
      <c r="K356" s="1"/>
    </row>
    <row r="357" spans="1:12" ht="12.75" x14ac:dyDescent="0.2">
      <c r="A357" s="17" t="s">
        <v>265</v>
      </c>
      <c r="B357" s="18"/>
      <c r="C357" s="18"/>
      <c r="D357" s="18"/>
      <c r="E357" s="18"/>
      <c r="F357" s="18"/>
      <c r="G357" s="65"/>
      <c r="H357" s="65"/>
      <c r="I357" s="65"/>
      <c r="J357" s="65"/>
      <c r="K357" s="1"/>
    </row>
    <row r="358" spans="1:12" ht="13.5" thickBot="1" x14ac:dyDescent="0.25">
      <c r="A358" s="161" t="s">
        <v>317</v>
      </c>
      <c r="B358" s="162"/>
      <c r="C358" s="162"/>
      <c r="D358" s="162"/>
      <c r="E358" s="162"/>
      <c r="F358" s="127"/>
      <c r="G358" s="127"/>
      <c r="K358" s="1"/>
    </row>
    <row r="359" spans="1:12" ht="14.25" thickTop="1" thickBot="1" x14ac:dyDescent="0.25">
      <c r="A359" s="62"/>
      <c r="B359" s="143">
        <v>2007</v>
      </c>
      <c r="C359" s="143">
        <v>2008</v>
      </c>
      <c r="D359" s="143">
        <v>2009</v>
      </c>
      <c r="E359" s="143">
        <v>2010</v>
      </c>
      <c r="F359" s="143">
        <v>2011</v>
      </c>
      <c r="G359" s="143">
        <v>2012</v>
      </c>
      <c r="K359" s="65"/>
    </row>
    <row r="360" spans="1:12" ht="12.75" x14ac:dyDescent="0.2">
      <c r="A360" s="76" t="s">
        <v>64</v>
      </c>
      <c r="B360" s="47" t="s">
        <v>89</v>
      </c>
      <c r="C360" s="47" t="s">
        <v>89</v>
      </c>
      <c r="D360" s="47" t="s">
        <v>89</v>
      </c>
      <c r="E360" s="47" t="s">
        <v>89</v>
      </c>
      <c r="F360" s="47" t="s">
        <v>89</v>
      </c>
      <c r="G360" s="47" t="s">
        <v>89</v>
      </c>
      <c r="H360" s="59"/>
      <c r="I360" s="59"/>
      <c r="J360" s="59"/>
      <c r="K360" s="65"/>
    </row>
    <row r="361" spans="1:12" x14ac:dyDescent="0.2">
      <c r="A361" s="76" t="s">
        <v>65</v>
      </c>
      <c r="B361" s="40">
        <v>82.472097000000005</v>
      </c>
      <c r="C361" s="40">
        <v>104.34482800000001</v>
      </c>
      <c r="D361" s="40">
        <v>195.90139400000001</v>
      </c>
      <c r="E361" s="40">
        <v>198.88754499999999</v>
      </c>
      <c r="F361" s="40">
        <v>186.79920899999999</v>
      </c>
      <c r="G361" s="40">
        <v>110.92509099999999</v>
      </c>
    </row>
    <row r="362" spans="1:12" ht="12.75" x14ac:dyDescent="0.2">
      <c r="A362" s="76" t="s">
        <v>66</v>
      </c>
      <c r="B362" s="40">
        <v>8451.4015039999995</v>
      </c>
      <c r="C362" s="40">
        <v>8918.8936169999997</v>
      </c>
      <c r="D362" s="40">
        <v>9482.8394329999992</v>
      </c>
      <c r="E362" s="40">
        <v>10271.739589000001</v>
      </c>
      <c r="F362" s="40">
        <v>10792.34751</v>
      </c>
      <c r="G362" s="40">
        <v>11456.978894</v>
      </c>
      <c r="H362" s="59"/>
      <c r="I362" s="59"/>
      <c r="J362" s="59"/>
    </row>
    <row r="363" spans="1:12" ht="11.25" customHeight="1" x14ac:dyDescent="0.2">
      <c r="A363" s="76" t="s">
        <v>67</v>
      </c>
      <c r="B363" s="40">
        <v>5001.0482899999997</v>
      </c>
      <c r="C363" s="40">
        <v>5891.8120220000001</v>
      </c>
      <c r="D363" s="40">
        <v>5944.1507080000001</v>
      </c>
      <c r="E363" s="40">
        <v>9055.6105590000006</v>
      </c>
      <c r="F363" s="40">
        <v>9526.2776030000005</v>
      </c>
      <c r="G363" s="40">
        <v>9517.2341230000002</v>
      </c>
      <c r="H363" s="59"/>
      <c r="I363" s="59"/>
      <c r="J363" s="59"/>
      <c r="K363" s="59"/>
      <c r="L363" s="14"/>
    </row>
    <row r="364" spans="1:12" ht="12.75" customHeight="1" x14ac:dyDescent="0.2">
      <c r="A364" s="77" t="s">
        <v>68</v>
      </c>
      <c r="B364" s="52">
        <v>13534.921883000001</v>
      </c>
      <c r="C364" s="52">
        <v>14915.051105</v>
      </c>
      <c r="D364" s="52">
        <v>15622.891519999999</v>
      </c>
      <c r="E364" s="52">
        <v>19526.237692999999</v>
      </c>
      <c r="F364" s="52">
        <v>20505.424324</v>
      </c>
      <c r="G364" s="52">
        <v>21085.138115000002</v>
      </c>
      <c r="H364" s="59"/>
      <c r="I364" s="59"/>
      <c r="J364" s="59"/>
    </row>
    <row r="365" spans="1:12" ht="12.75" customHeight="1" x14ac:dyDescent="0.2">
      <c r="A365" s="76" t="s">
        <v>69</v>
      </c>
      <c r="B365" s="40">
        <v>2292.7078369999999</v>
      </c>
      <c r="C365" s="40">
        <v>2218.4186599999998</v>
      </c>
      <c r="D365" s="40">
        <v>2537.8091439999998</v>
      </c>
      <c r="E365" s="40">
        <v>2723.5949149999997</v>
      </c>
      <c r="F365" s="40">
        <v>3045.5432860000001</v>
      </c>
      <c r="G365" s="40">
        <v>5909</v>
      </c>
      <c r="H365" s="59"/>
      <c r="I365" s="59"/>
      <c r="J365" s="59"/>
      <c r="K365" s="59"/>
      <c r="L365" s="14"/>
    </row>
    <row r="366" spans="1:12" ht="12.75" customHeight="1" x14ac:dyDescent="0.2">
      <c r="A366" s="76" t="s">
        <v>70</v>
      </c>
      <c r="B366" s="40">
        <v>720.34828600000003</v>
      </c>
      <c r="C366" s="40">
        <v>571.70802800000001</v>
      </c>
      <c r="D366" s="40">
        <v>548.13968399999999</v>
      </c>
      <c r="E366" s="40">
        <v>865.57541500000002</v>
      </c>
      <c r="F366" s="40">
        <v>535.71529099999998</v>
      </c>
      <c r="G366" s="40">
        <v>67.611879000000002</v>
      </c>
      <c r="H366" s="59"/>
      <c r="I366" s="59"/>
      <c r="J366" s="59"/>
      <c r="K366" s="59"/>
      <c r="L366" s="14"/>
    </row>
    <row r="367" spans="1:12" ht="12.75" customHeight="1" x14ac:dyDescent="0.2">
      <c r="A367" s="76" t="s">
        <v>71</v>
      </c>
      <c r="B367" s="40">
        <v>1321.0021630000001</v>
      </c>
      <c r="C367" s="40">
        <v>1437.5312730000001</v>
      </c>
      <c r="D367" s="40">
        <v>1271.0435990000001</v>
      </c>
      <c r="E367" s="40">
        <v>1199.061884</v>
      </c>
      <c r="F367" s="40">
        <v>1087.56765</v>
      </c>
      <c r="G367" s="40">
        <v>976.84987999999998</v>
      </c>
      <c r="H367" s="59"/>
      <c r="I367" s="59"/>
      <c r="J367" s="59"/>
      <c r="K367" s="59"/>
      <c r="L367" s="14"/>
    </row>
    <row r="368" spans="1:12" ht="12.75" customHeight="1" x14ac:dyDescent="0.2">
      <c r="A368" s="77" t="s">
        <v>72</v>
      </c>
      <c r="B368" s="52">
        <v>4334.058301</v>
      </c>
      <c r="C368" s="52">
        <v>4227.6570830000001</v>
      </c>
      <c r="D368" s="52">
        <v>4356.9924199999996</v>
      </c>
      <c r="E368" s="52">
        <v>4788.2322139999997</v>
      </c>
      <c r="F368" s="52">
        <v>4668.8262199999999</v>
      </c>
      <c r="G368" s="52">
        <v>6954.2560039999998</v>
      </c>
      <c r="H368" s="65"/>
      <c r="I368" s="65"/>
      <c r="J368" s="65"/>
      <c r="K368" s="59"/>
      <c r="L368" s="15"/>
    </row>
    <row r="369" spans="1:13" ht="12.75" customHeight="1" x14ac:dyDescent="0.2">
      <c r="A369" s="77" t="s">
        <v>73</v>
      </c>
      <c r="B369" s="52">
        <v>17868.980197000001</v>
      </c>
      <c r="C369" s="52">
        <v>19142.708191000002</v>
      </c>
      <c r="D369" s="52">
        <v>19979.883954000001</v>
      </c>
      <c r="E369" s="52">
        <v>24314.468912</v>
      </c>
      <c r="F369" s="52">
        <v>25174.250549</v>
      </c>
      <c r="G369" s="52">
        <v>28039.394112999998</v>
      </c>
      <c r="H369" s="1"/>
      <c r="I369" s="1"/>
      <c r="K369" s="59"/>
      <c r="L369" s="15"/>
    </row>
    <row r="370" spans="1:13" ht="12.75" customHeight="1" x14ac:dyDescent="0.2">
      <c r="A370" s="76"/>
      <c r="B370" s="40"/>
      <c r="H370" s="1"/>
      <c r="I370" s="1"/>
      <c r="K370" s="59"/>
      <c r="L370" s="15"/>
    </row>
    <row r="371" spans="1:13" ht="12.75" customHeight="1" x14ac:dyDescent="0.2">
      <c r="A371" s="76" t="s">
        <v>74</v>
      </c>
      <c r="B371" s="40">
        <v>4042.234747</v>
      </c>
      <c r="C371" s="40">
        <v>4443.5342629999996</v>
      </c>
      <c r="D371" s="40">
        <v>4348.1844789999996</v>
      </c>
      <c r="E371" s="40">
        <v>5242.7208000000001</v>
      </c>
      <c r="F371" s="40">
        <v>5294.0843489999997</v>
      </c>
      <c r="G371" s="40">
        <v>11153.539672000001</v>
      </c>
      <c r="H371" s="1"/>
      <c r="I371" s="1"/>
      <c r="K371" s="59"/>
      <c r="L371" s="15"/>
    </row>
    <row r="372" spans="1:13" ht="12.75" customHeight="1" x14ac:dyDescent="0.2">
      <c r="A372" s="76" t="s">
        <v>75</v>
      </c>
      <c r="B372" s="40">
        <v>1371.079031</v>
      </c>
      <c r="C372" s="40">
        <v>1546.036574</v>
      </c>
      <c r="D372" s="40">
        <v>1525.665154</v>
      </c>
      <c r="E372" s="40">
        <v>1503.6822090000001</v>
      </c>
      <c r="F372" s="40">
        <v>1679.9528009999999</v>
      </c>
      <c r="G372" s="40">
        <v>1711.6556290000001</v>
      </c>
      <c r="H372" s="65"/>
      <c r="I372" s="65"/>
      <c r="J372" s="65"/>
      <c r="K372" s="59"/>
      <c r="L372" s="15"/>
    </row>
    <row r="373" spans="1:13" ht="12.75" customHeight="1" x14ac:dyDescent="0.2">
      <c r="A373" s="76" t="s">
        <v>76</v>
      </c>
      <c r="B373" s="40">
        <v>2323.9154410000001</v>
      </c>
      <c r="C373" s="40">
        <v>2458.179877</v>
      </c>
      <c r="D373" s="40">
        <v>2557.4997750000002</v>
      </c>
      <c r="E373" s="40">
        <v>2722.8938939999998</v>
      </c>
      <c r="F373" s="40">
        <v>3023.8080140000002</v>
      </c>
      <c r="G373" s="40">
        <v>3181.771992</v>
      </c>
      <c r="H373" s="65"/>
      <c r="I373" s="65"/>
      <c r="J373" s="65"/>
      <c r="K373" s="59"/>
      <c r="L373" s="15"/>
    </row>
    <row r="374" spans="1:13" ht="12.75" customHeight="1" x14ac:dyDescent="0.2">
      <c r="A374" s="76" t="s">
        <v>77</v>
      </c>
      <c r="B374" s="40">
        <v>6996.7075720000003</v>
      </c>
      <c r="C374" s="40">
        <v>7514.0168080000003</v>
      </c>
      <c r="D374" s="40">
        <v>6739.6702949999999</v>
      </c>
      <c r="E374" s="40">
        <v>9744.6949330000007</v>
      </c>
      <c r="F374" s="40">
        <v>10026.678735</v>
      </c>
      <c r="G374" s="40">
        <v>7504.1414080000004</v>
      </c>
      <c r="H374" s="1"/>
      <c r="I374" s="1"/>
      <c r="L374" s="15"/>
    </row>
    <row r="375" spans="1:13" ht="12.75" customHeight="1" x14ac:dyDescent="0.2">
      <c r="A375" s="76" t="s">
        <v>78</v>
      </c>
      <c r="B375" s="40">
        <v>3135.0431039999999</v>
      </c>
      <c r="C375" s="40">
        <v>3180.9397060000001</v>
      </c>
      <c r="D375" s="40">
        <v>4808.8635020000002</v>
      </c>
      <c r="E375" s="40">
        <v>5100.4762099999998</v>
      </c>
      <c r="F375" s="40">
        <v>5149.7266419999996</v>
      </c>
      <c r="G375" s="40">
        <v>4488.2858459999998</v>
      </c>
      <c r="H375" s="1"/>
      <c r="I375" s="1"/>
      <c r="K375" s="59"/>
      <c r="L375" s="15"/>
    </row>
    <row r="376" spans="1:13" ht="12.75" customHeight="1" thickBot="1" x14ac:dyDescent="0.25">
      <c r="A376" s="80" t="s">
        <v>79</v>
      </c>
      <c r="B376" s="48">
        <v>17868.979899999998</v>
      </c>
      <c r="C376" s="48">
        <v>19142.708419999999</v>
      </c>
      <c r="D376" s="48">
        <v>19979.883292999999</v>
      </c>
      <c r="E376" s="48">
        <v>24314.467938000002</v>
      </c>
      <c r="F376" s="48">
        <v>25174.250550000001</v>
      </c>
      <c r="G376" s="48">
        <v>28039.394552000002</v>
      </c>
      <c r="H376" s="1"/>
      <c r="I376" s="1"/>
      <c r="K376" s="59"/>
      <c r="L376" s="15"/>
    </row>
    <row r="377" spans="1:13" ht="12.75" customHeight="1" thickTop="1" x14ac:dyDescent="0.2">
      <c r="A377" s="78"/>
      <c r="B377" s="79"/>
      <c r="C377" s="79"/>
      <c r="D377" s="79"/>
      <c r="E377" s="79"/>
      <c r="F377" s="79"/>
      <c r="G377" s="79"/>
      <c r="H377" s="1"/>
      <c r="I377" s="1"/>
      <c r="K377" s="59"/>
      <c r="L377" s="15"/>
    </row>
    <row r="378" spans="1:13" ht="12.75" customHeight="1" x14ac:dyDescent="0.2">
      <c r="A378" s="78"/>
      <c r="B378" s="79"/>
      <c r="C378" s="79"/>
      <c r="D378" s="79"/>
      <c r="E378" s="79"/>
      <c r="F378" s="79"/>
      <c r="G378" s="79"/>
      <c r="H378" s="1"/>
      <c r="I378" s="1"/>
      <c r="K378" s="59"/>
      <c r="L378" s="15"/>
    </row>
    <row r="379" spans="1:13" ht="12.75" customHeight="1" x14ac:dyDescent="0.2">
      <c r="A379" s="78"/>
      <c r="B379" s="79"/>
      <c r="C379" s="79"/>
      <c r="D379" s="79"/>
      <c r="E379" s="79"/>
      <c r="F379" s="79"/>
      <c r="H379" s="1"/>
      <c r="I379" s="1"/>
      <c r="K379" s="59"/>
      <c r="L379" s="15"/>
    </row>
    <row r="380" spans="1:13" ht="12.75" customHeight="1" x14ac:dyDescent="0.25">
      <c r="A380" s="26"/>
      <c r="B380" s="18"/>
      <c r="C380" s="18"/>
      <c r="D380" s="18"/>
      <c r="E380" s="18"/>
      <c r="F380" s="18"/>
      <c r="H380" s="1"/>
      <c r="I380" s="1"/>
      <c r="K380" s="59"/>
      <c r="L380" s="15"/>
    </row>
    <row r="381" spans="1:13" ht="12.75" customHeight="1" x14ac:dyDescent="0.2">
      <c r="A381" s="17" t="s">
        <v>266</v>
      </c>
      <c r="B381" s="18"/>
      <c r="C381" s="18"/>
      <c r="D381" s="18"/>
      <c r="E381" s="18"/>
      <c r="F381" s="18"/>
      <c r="H381" s="1"/>
      <c r="I381" s="1"/>
      <c r="K381" s="59"/>
      <c r="L381" s="15"/>
    </row>
    <row r="382" spans="1:13" ht="12.75" customHeight="1" thickBot="1" x14ac:dyDescent="0.25">
      <c r="A382" s="104" t="s">
        <v>307</v>
      </c>
      <c r="B382" s="122"/>
      <c r="C382" s="122"/>
      <c r="D382" s="122"/>
      <c r="E382" s="18"/>
      <c r="F382" s="18"/>
      <c r="G382" s="65"/>
      <c r="H382" s="65"/>
      <c r="I382" s="65"/>
      <c r="J382" s="65"/>
      <c r="K382" s="59"/>
      <c r="L382" s="15"/>
    </row>
    <row r="383" spans="1:13" ht="23.25" thickTop="1" x14ac:dyDescent="0.2">
      <c r="A383" s="238"/>
      <c r="B383" s="170" t="s">
        <v>133</v>
      </c>
      <c r="C383" s="170" t="s">
        <v>146</v>
      </c>
      <c r="D383" s="250" t="s">
        <v>20</v>
      </c>
      <c r="E383" s="18"/>
      <c r="L383" s="15"/>
    </row>
    <row r="384" spans="1:13" ht="13.5" thickBot="1" x14ac:dyDescent="0.25">
      <c r="A384" s="239"/>
      <c r="B384" s="134" t="s">
        <v>131</v>
      </c>
      <c r="C384" s="134" t="s">
        <v>136</v>
      </c>
      <c r="D384" s="251"/>
      <c r="E384" s="18"/>
      <c r="L384" s="15"/>
      <c r="M384" s="15"/>
    </row>
    <row r="385" spans="1:13" ht="12.75" x14ac:dyDescent="0.2">
      <c r="A385" s="39" t="s">
        <v>64</v>
      </c>
      <c r="B385" s="23" t="s">
        <v>89</v>
      </c>
      <c r="C385" s="23" t="s">
        <v>89</v>
      </c>
      <c r="D385" s="159" t="s">
        <v>89</v>
      </c>
      <c r="E385" s="18"/>
      <c r="M385" s="15"/>
    </row>
    <row r="386" spans="1:13" ht="12.75" x14ac:dyDescent="0.2">
      <c r="A386" s="39" t="s">
        <v>65</v>
      </c>
      <c r="B386" s="24">
        <v>31.906130999999998</v>
      </c>
      <c r="C386" s="24">
        <v>79.018960000000007</v>
      </c>
      <c r="D386" s="31">
        <v>110.92509099999999</v>
      </c>
      <c r="E386" s="18"/>
      <c r="L386" s="16"/>
      <c r="M386" s="15"/>
    </row>
    <row r="387" spans="1:13" ht="12.75" x14ac:dyDescent="0.2">
      <c r="A387" s="39" t="s">
        <v>66</v>
      </c>
      <c r="B387" s="24">
        <v>4525.106976</v>
      </c>
      <c r="C387" s="24">
        <v>6931.8719179999998</v>
      </c>
      <c r="D387" s="31">
        <v>11456.978894</v>
      </c>
      <c r="E387" s="18"/>
      <c r="L387" s="16"/>
      <c r="M387" s="15"/>
    </row>
    <row r="388" spans="1:13" ht="12.75" x14ac:dyDescent="0.2">
      <c r="A388" s="39" t="s">
        <v>67</v>
      </c>
      <c r="B388" s="24">
        <v>1026.8615560000001</v>
      </c>
      <c r="C388" s="24">
        <v>8490.3725670000003</v>
      </c>
      <c r="D388" s="31">
        <v>9517.2341230000002</v>
      </c>
      <c r="E388" s="18"/>
      <c r="L388" s="16"/>
      <c r="M388" s="15"/>
    </row>
    <row r="389" spans="1:13" ht="12.75" customHeight="1" x14ac:dyDescent="0.2">
      <c r="A389" s="56" t="s">
        <v>68</v>
      </c>
      <c r="B389" s="31">
        <v>5583.8746700000002</v>
      </c>
      <c r="C389" s="31">
        <v>15501.263445000001</v>
      </c>
      <c r="D389" s="31">
        <v>21085.138115000002</v>
      </c>
      <c r="E389" s="65"/>
      <c r="L389" s="16"/>
      <c r="M389" s="15"/>
    </row>
    <row r="390" spans="1:13" ht="12.75" customHeight="1" x14ac:dyDescent="0.2">
      <c r="A390" s="39" t="s">
        <v>69</v>
      </c>
      <c r="B390" s="24">
        <v>1052</v>
      </c>
      <c r="C390" s="24">
        <v>4857</v>
      </c>
      <c r="D390" s="31">
        <v>5909.4112130000003</v>
      </c>
      <c r="L390" s="16"/>
      <c r="M390" s="15"/>
    </row>
    <row r="391" spans="1:13" ht="12.75" customHeight="1" x14ac:dyDescent="0.2">
      <c r="A391" s="39" t="s">
        <v>70</v>
      </c>
      <c r="B391" s="24">
        <v>9.4382570000000001</v>
      </c>
      <c r="C391" s="24">
        <v>58.173622000000002</v>
      </c>
      <c r="D391" s="31">
        <v>67.611879000000002</v>
      </c>
      <c r="L391" s="16"/>
      <c r="M391" s="15"/>
    </row>
    <row r="392" spans="1:13" ht="12.75" customHeight="1" x14ac:dyDescent="0.2">
      <c r="A392" s="39" t="s">
        <v>71</v>
      </c>
      <c r="B392" s="24">
        <v>480.416449</v>
      </c>
      <c r="C392" s="24">
        <v>496.43343099999998</v>
      </c>
      <c r="D392" s="31">
        <v>976.84987999999998</v>
      </c>
      <c r="L392" s="16"/>
      <c r="M392" s="15"/>
    </row>
    <row r="393" spans="1:13" ht="12.75" customHeight="1" x14ac:dyDescent="0.2">
      <c r="A393" s="56" t="s">
        <v>72</v>
      </c>
      <c r="B393" s="31">
        <v>1542.1362119999999</v>
      </c>
      <c r="C393" s="31">
        <v>5412.1197920000004</v>
      </c>
      <c r="D393" s="31">
        <v>6954.2560039999998</v>
      </c>
      <c r="E393" s="65"/>
      <c r="F393" s="65"/>
      <c r="G393" s="65"/>
      <c r="H393" s="65"/>
      <c r="I393" s="65"/>
      <c r="L393" s="16"/>
      <c r="M393" s="15"/>
    </row>
    <row r="394" spans="1:13" ht="12.75" customHeight="1" x14ac:dyDescent="0.2">
      <c r="A394" s="56" t="s">
        <v>73</v>
      </c>
      <c r="B394" s="31">
        <v>7126.0108760000003</v>
      </c>
      <c r="C394" s="31">
        <v>20913.383236999998</v>
      </c>
      <c r="D394" s="31">
        <v>28039.394112999998</v>
      </c>
      <c r="E394" s="65"/>
      <c r="G394" s="1"/>
      <c r="H394" s="1"/>
      <c r="I394" s="1"/>
      <c r="L394" s="16"/>
      <c r="M394" s="15"/>
    </row>
    <row r="395" spans="1:13" ht="12.75" customHeight="1" x14ac:dyDescent="0.2">
      <c r="A395" s="39"/>
      <c r="D395" s="160"/>
      <c r="G395" s="1"/>
      <c r="H395" s="1"/>
      <c r="I395" s="1"/>
      <c r="L395" s="16"/>
      <c r="M395" s="15"/>
    </row>
    <row r="396" spans="1:13" ht="12.75" customHeight="1" x14ac:dyDescent="0.2">
      <c r="A396" s="39" t="s">
        <v>74</v>
      </c>
      <c r="B396" s="24">
        <v>1251.075319</v>
      </c>
      <c r="C396" s="24">
        <v>9902.4643529999994</v>
      </c>
      <c r="D396" s="31">
        <v>11153.539672000001</v>
      </c>
      <c r="G396" s="1"/>
      <c r="H396" s="1"/>
      <c r="I396" s="1"/>
      <c r="K396" s="65"/>
      <c r="L396" s="16"/>
      <c r="M396" s="15"/>
    </row>
    <row r="397" spans="1:13" ht="12.75" customHeight="1" x14ac:dyDescent="0.2">
      <c r="A397" s="39" t="s">
        <v>75</v>
      </c>
      <c r="B397" s="24">
        <v>304.40457300000003</v>
      </c>
      <c r="C397" s="24">
        <v>1407.2510560000001</v>
      </c>
      <c r="D397" s="31">
        <v>1711.6556290000001</v>
      </c>
      <c r="F397" s="65"/>
      <c r="G397" s="65"/>
      <c r="H397" s="65"/>
      <c r="I397" s="65"/>
      <c r="K397" s="1"/>
      <c r="L397" s="16"/>
      <c r="M397" s="15"/>
    </row>
    <row r="398" spans="1:13" ht="12.75" customHeight="1" x14ac:dyDescent="0.2">
      <c r="A398" s="39" t="s">
        <v>76</v>
      </c>
      <c r="B398" s="24">
        <v>2542.9266870000001</v>
      </c>
      <c r="C398" s="24">
        <v>638.84530500000005</v>
      </c>
      <c r="D398" s="31">
        <v>3181.771992</v>
      </c>
      <c r="F398" s="65"/>
      <c r="G398" s="65"/>
      <c r="H398" s="65"/>
      <c r="I398" s="65"/>
      <c r="K398" s="1"/>
      <c r="L398" s="16"/>
      <c r="M398" s="15"/>
    </row>
    <row r="399" spans="1:13" ht="12.75" customHeight="1" x14ac:dyDescent="0.2">
      <c r="A399" s="39" t="s">
        <v>77</v>
      </c>
      <c r="B399" s="24">
        <v>1038.5201850000001</v>
      </c>
      <c r="C399" s="24">
        <v>6465.6212230000001</v>
      </c>
      <c r="D399" s="31">
        <v>7504.1414080000004</v>
      </c>
      <c r="G399" s="1"/>
      <c r="H399" s="1"/>
      <c r="I399" s="1"/>
      <c r="K399" s="1"/>
      <c r="M399" s="15"/>
    </row>
    <row r="400" spans="1:13" ht="12.75" customHeight="1" x14ac:dyDescent="0.2">
      <c r="A400" s="39" t="s">
        <v>78</v>
      </c>
      <c r="B400" s="24">
        <v>1989.0845440000001</v>
      </c>
      <c r="C400" s="24">
        <v>2499.2013019999999</v>
      </c>
      <c r="D400" s="31">
        <v>4488.2858459999998</v>
      </c>
      <c r="G400" s="1"/>
      <c r="H400" s="1"/>
      <c r="I400" s="1"/>
      <c r="K400" s="65"/>
      <c r="M400" s="15"/>
    </row>
    <row r="401" spans="1:13" ht="12.75" customHeight="1" thickBot="1" x14ac:dyDescent="0.25">
      <c r="A401" s="84" t="s">
        <v>79</v>
      </c>
      <c r="B401" s="48">
        <v>7126.0113119999996</v>
      </c>
      <c r="C401" s="48">
        <v>20913.383239999999</v>
      </c>
      <c r="D401" s="48">
        <v>28039.394552000002</v>
      </c>
      <c r="E401" s="65"/>
      <c r="G401" s="1"/>
      <c r="H401" s="1"/>
      <c r="I401" s="1"/>
      <c r="K401" s="65"/>
      <c r="M401" s="15"/>
    </row>
    <row r="402" spans="1:13" ht="12.75" customHeight="1" thickTop="1" x14ac:dyDescent="0.2">
      <c r="A402" s="150"/>
      <c r="B402" s="79"/>
      <c r="C402" s="79"/>
      <c r="D402" s="79"/>
      <c r="E402" s="65"/>
      <c r="G402" s="1"/>
      <c r="H402" s="1"/>
      <c r="I402" s="1"/>
      <c r="K402" s="1"/>
      <c r="M402" s="15"/>
    </row>
    <row r="403" spans="1:13" ht="12.75" customHeight="1" x14ac:dyDescent="0.2">
      <c r="A403" s="150"/>
      <c r="B403" s="79"/>
      <c r="C403" s="79"/>
      <c r="D403" s="79"/>
      <c r="E403" s="65"/>
      <c r="G403" s="1"/>
      <c r="H403" s="1"/>
      <c r="I403" s="1"/>
      <c r="K403" s="1"/>
    </row>
    <row r="404" spans="1:13" ht="12.75" customHeight="1" x14ac:dyDescent="0.2">
      <c r="A404" s="58"/>
      <c r="B404" s="53"/>
      <c r="C404" s="53"/>
      <c r="D404" s="53"/>
      <c r="E404" s="53"/>
      <c r="F404" s="65"/>
      <c r="H404" s="1"/>
      <c r="I404" s="1"/>
      <c r="K404" s="1"/>
    </row>
    <row r="405" spans="1:13" ht="12.75" customHeight="1" x14ac:dyDescent="0.2">
      <c r="A405" s="28"/>
      <c r="B405" s="61"/>
      <c r="C405" s="46"/>
      <c r="D405" s="46"/>
      <c r="H405" s="1"/>
      <c r="I405" s="1"/>
      <c r="K405" s="1"/>
    </row>
    <row r="406" spans="1:13" ht="12.75" customHeight="1" x14ac:dyDescent="0.2">
      <c r="A406" s="17" t="s">
        <v>267</v>
      </c>
      <c r="B406" s="18"/>
      <c r="C406" s="18"/>
      <c r="D406" s="18"/>
      <c r="E406" s="18"/>
      <c r="F406" s="18"/>
      <c r="H406" s="1"/>
      <c r="I406" s="1"/>
      <c r="K406" s="1"/>
    </row>
    <row r="407" spans="1:13" ht="12.75" customHeight="1" thickBot="1" x14ac:dyDescent="0.25">
      <c r="A407" s="104" t="s">
        <v>308</v>
      </c>
      <c r="B407" s="122"/>
      <c r="C407" s="122"/>
      <c r="D407" s="122"/>
      <c r="E407" s="18"/>
      <c r="F407" s="18"/>
      <c r="G407" s="65"/>
      <c r="H407" s="65"/>
      <c r="I407" s="65"/>
      <c r="J407" s="65"/>
      <c r="K407" s="1"/>
      <c r="L407" s="15"/>
    </row>
    <row r="408" spans="1:13" ht="23.25" thickTop="1" x14ac:dyDescent="0.2">
      <c r="A408" s="238"/>
      <c r="B408" s="170" t="s">
        <v>133</v>
      </c>
      <c r="C408" s="170" t="s">
        <v>146</v>
      </c>
      <c r="D408" s="250" t="s">
        <v>20</v>
      </c>
      <c r="K408" s="1"/>
      <c r="L408" s="15"/>
    </row>
    <row r="409" spans="1:13" ht="13.5" customHeight="1" thickBot="1" x14ac:dyDescent="0.25">
      <c r="A409" s="239"/>
      <c r="B409" s="134" t="s">
        <v>131</v>
      </c>
      <c r="C409" s="134" t="s">
        <v>136</v>
      </c>
      <c r="D409" s="252"/>
      <c r="K409" s="1"/>
      <c r="L409" s="15"/>
    </row>
    <row r="410" spans="1:13" ht="12.75" customHeight="1" x14ac:dyDescent="0.2">
      <c r="A410" s="39" t="s">
        <v>64</v>
      </c>
      <c r="B410" s="23" t="s">
        <v>89</v>
      </c>
      <c r="C410" s="23" t="s">
        <v>89</v>
      </c>
      <c r="D410" s="159" t="s">
        <v>89</v>
      </c>
      <c r="K410" s="1"/>
      <c r="L410" s="15"/>
      <c r="M410" s="15"/>
    </row>
    <row r="411" spans="1:13" ht="12.75" customHeight="1" x14ac:dyDescent="0.2">
      <c r="A411" s="39" t="s">
        <v>65</v>
      </c>
      <c r="B411" s="24">
        <v>38.334173999999997</v>
      </c>
      <c r="C411" s="24">
        <v>148.465035</v>
      </c>
      <c r="D411" s="31">
        <v>186.79920899999999</v>
      </c>
      <c r="M411" s="15"/>
    </row>
    <row r="412" spans="1:13" ht="12.75" customHeight="1" x14ac:dyDescent="0.2">
      <c r="A412" s="39" t="s">
        <v>66</v>
      </c>
      <c r="B412" s="24">
        <v>5137.2798220000004</v>
      </c>
      <c r="C412" s="24">
        <v>5655.0676880000001</v>
      </c>
      <c r="D412" s="31">
        <v>10792.34751</v>
      </c>
      <c r="M412" s="15"/>
    </row>
    <row r="413" spans="1:13" ht="12.75" customHeight="1" x14ac:dyDescent="0.2">
      <c r="A413" s="39" t="s">
        <v>67</v>
      </c>
      <c r="B413" s="24">
        <v>1004.193635</v>
      </c>
      <c r="C413" s="24">
        <v>8522.0839680000008</v>
      </c>
      <c r="D413" s="31">
        <v>9526.2776030000005</v>
      </c>
      <c r="M413" s="15"/>
    </row>
    <row r="414" spans="1:13" ht="12.75" customHeight="1" x14ac:dyDescent="0.2">
      <c r="A414" s="56" t="s">
        <v>68</v>
      </c>
      <c r="B414" s="31">
        <v>6179.8076350000001</v>
      </c>
      <c r="C414" s="31">
        <v>14325.616689</v>
      </c>
      <c r="D414" s="31">
        <v>20505.424324</v>
      </c>
      <c r="M414" s="15"/>
    </row>
    <row r="415" spans="1:13" ht="12.75" customHeight="1" x14ac:dyDescent="0.2">
      <c r="A415" s="39" t="s">
        <v>69</v>
      </c>
      <c r="B415" s="24">
        <v>1192.4565990000001</v>
      </c>
      <c r="C415" s="24">
        <v>1853.086687</v>
      </c>
      <c r="D415" s="31">
        <v>3045.5432860000001</v>
      </c>
      <c r="M415" s="15"/>
    </row>
    <row r="416" spans="1:13" ht="12.75" customHeight="1" x14ac:dyDescent="0.2">
      <c r="A416" s="39" t="s">
        <v>70</v>
      </c>
      <c r="B416" s="24">
        <v>8.4990629999999996</v>
      </c>
      <c r="C416" s="24">
        <v>527.216228</v>
      </c>
      <c r="D416" s="31">
        <v>535.71529099999998</v>
      </c>
      <c r="M416" s="15"/>
    </row>
    <row r="417" spans="1:13" ht="12.75" customHeight="1" x14ac:dyDescent="0.2">
      <c r="A417" s="39" t="s">
        <v>71</v>
      </c>
      <c r="B417" s="24">
        <v>676.13102100000003</v>
      </c>
      <c r="C417" s="24">
        <v>411.43662899999998</v>
      </c>
      <c r="D417" s="31">
        <v>1087.56765</v>
      </c>
      <c r="M417" s="15"/>
    </row>
    <row r="418" spans="1:13" ht="12.75" customHeight="1" x14ac:dyDescent="0.2">
      <c r="A418" s="56" t="s">
        <v>72</v>
      </c>
      <c r="B418" s="31">
        <v>1877.0866799999999</v>
      </c>
      <c r="C418" s="31">
        <v>2791.73954</v>
      </c>
      <c r="D418" s="31">
        <v>4668.8262199999999</v>
      </c>
      <c r="M418" s="15"/>
    </row>
    <row r="419" spans="1:13" ht="12.75" customHeight="1" x14ac:dyDescent="0.2">
      <c r="A419" s="56" t="s">
        <v>73</v>
      </c>
      <c r="B419" s="31">
        <v>8056.8943200000003</v>
      </c>
      <c r="C419" s="31">
        <v>17117.356229000001</v>
      </c>
      <c r="D419" s="31">
        <v>25174.250549</v>
      </c>
      <c r="M419" s="15"/>
    </row>
    <row r="420" spans="1:13" ht="12.75" customHeight="1" x14ac:dyDescent="0.2">
      <c r="A420" s="39"/>
      <c r="D420" s="160"/>
      <c r="M420" s="15"/>
    </row>
    <row r="421" spans="1:13" ht="12.75" customHeight="1" x14ac:dyDescent="0.2">
      <c r="A421" s="39" t="s">
        <v>74</v>
      </c>
      <c r="B421" s="24">
        <v>1314.940981</v>
      </c>
      <c r="C421" s="24">
        <v>3979.143368</v>
      </c>
      <c r="D421" s="31">
        <v>5294.0843489999997</v>
      </c>
      <c r="M421" s="15"/>
    </row>
    <row r="422" spans="1:13" ht="12.75" customHeight="1" x14ac:dyDescent="0.2">
      <c r="A422" s="39" t="s">
        <v>75</v>
      </c>
      <c r="B422" s="24">
        <v>463.18421000000001</v>
      </c>
      <c r="C422" s="24">
        <v>1216.768591</v>
      </c>
      <c r="D422" s="31">
        <v>1679.9528009999999</v>
      </c>
      <c r="M422" s="15"/>
    </row>
    <row r="423" spans="1:13" ht="12.75" customHeight="1" x14ac:dyDescent="0.2">
      <c r="A423" s="39" t="s">
        <v>76</v>
      </c>
      <c r="B423" s="24">
        <v>2329.5511499999998</v>
      </c>
      <c r="C423" s="24">
        <v>694.25686399999995</v>
      </c>
      <c r="D423" s="31">
        <v>3023.8080140000002</v>
      </c>
      <c r="M423" s="15"/>
    </row>
    <row r="424" spans="1:13" ht="12.75" customHeight="1" x14ac:dyDescent="0.2">
      <c r="A424" s="39" t="s">
        <v>77</v>
      </c>
      <c r="B424" s="24">
        <v>1719.8315769999999</v>
      </c>
      <c r="C424" s="24">
        <v>8306.8471580000005</v>
      </c>
      <c r="D424" s="31">
        <v>10026.678735</v>
      </c>
      <c r="M424" s="15"/>
    </row>
    <row r="425" spans="1:13" ht="12.75" customHeight="1" x14ac:dyDescent="0.2">
      <c r="A425" s="39" t="s">
        <v>78</v>
      </c>
      <c r="B425" s="24">
        <v>2229.3863900000001</v>
      </c>
      <c r="C425" s="24">
        <v>2920.340252</v>
      </c>
      <c r="D425" s="31">
        <v>5149.7266419999996</v>
      </c>
      <c r="M425" s="15"/>
    </row>
    <row r="426" spans="1:13" ht="12.75" customHeight="1" thickBot="1" x14ac:dyDescent="0.25">
      <c r="A426" s="84" t="s">
        <v>79</v>
      </c>
      <c r="B426" s="48">
        <v>8056.8943209999998</v>
      </c>
      <c r="C426" s="48">
        <v>17117.356229000001</v>
      </c>
      <c r="D426" s="48">
        <v>25174.250550000001</v>
      </c>
    </row>
    <row r="427" spans="1:13" ht="12" thickTop="1" x14ac:dyDescent="0.2">
      <c r="F427" s="1"/>
    </row>
  </sheetData>
  <mergeCells count="24">
    <mergeCell ref="A28:A29"/>
    <mergeCell ref="B28:C28"/>
    <mergeCell ref="D28:E28"/>
    <mergeCell ref="B29:C29"/>
    <mergeCell ref="D29:E29"/>
    <mergeCell ref="B55:G55"/>
    <mergeCell ref="B81:G81"/>
    <mergeCell ref="A159:A160"/>
    <mergeCell ref="A179:A180"/>
    <mergeCell ref="B199:F199"/>
    <mergeCell ref="B107:E107"/>
    <mergeCell ref="B133:E133"/>
    <mergeCell ref="E179:E180"/>
    <mergeCell ref="E159:E160"/>
    <mergeCell ref="A243:A244"/>
    <mergeCell ref="B219:F219"/>
    <mergeCell ref="D317:D318"/>
    <mergeCell ref="A317:A318"/>
    <mergeCell ref="A408:A409"/>
    <mergeCell ref="A383:A384"/>
    <mergeCell ref="D383:D384"/>
    <mergeCell ref="D408:D409"/>
    <mergeCell ref="A338:A339"/>
    <mergeCell ref="D338:D339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rowBreaks count="18" manualBreakCount="18">
    <brk id="25" max="16383" man="1"/>
    <brk id="52" max="16383" man="1"/>
    <brk id="78" max="16383" man="1"/>
    <brk id="104" max="16383" man="1"/>
    <brk id="130" max="16383" man="1"/>
    <brk id="156" max="16383" man="1"/>
    <brk id="176" max="16383" man="1"/>
    <brk id="196" max="16383" man="1"/>
    <brk id="216" max="16383" man="1"/>
    <brk id="236" max="16383" man="1"/>
    <brk id="250" max="16383" man="1"/>
    <brk id="272" max="16383" man="1"/>
    <brk id="294" max="16383" man="1"/>
    <brk id="314" max="16383" man="1"/>
    <brk id="335" max="16383" man="1"/>
    <brk id="356" max="16383" man="1"/>
    <brk id="380" max="16383" man="1"/>
    <brk id="40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3"/>
  <sheetViews>
    <sheetView workbookViewId="0"/>
  </sheetViews>
  <sheetFormatPr defaultRowHeight="12.75" x14ac:dyDescent="0.2"/>
  <sheetData>
    <row r="1" spans="1:28" ht="15.75" x14ac:dyDescent="0.25">
      <c r="A1" s="125" t="s">
        <v>268</v>
      </c>
    </row>
    <row r="2" spans="1:28" ht="15" x14ac:dyDescent="0.2">
      <c r="A2" s="126" t="s">
        <v>318</v>
      </c>
    </row>
    <row r="4" spans="1:28" ht="15" x14ac:dyDescent="0.25">
      <c r="Q4" s="176"/>
      <c r="R4" s="176"/>
      <c r="S4" s="176"/>
      <c r="T4" s="176"/>
      <c r="U4" s="176"/>
      <c r="V4" s="176"/>
      <c r="W4" s="176"/>
    </row>
    <row r="5" spans="1:28" ht="15" x14ac:dyDescent="0.25">
      <c r="Q5" s="176"/>
      <c r="R5" s="176"/>
      <c r="S5" s="176"/>
      <c r="T5" s="176"/>
      <c r="U5" s="176"/>
      <c r="V5" s="176"/>
      <c r="W5" s="176"/>
    </row>
    <row r="6" spans="1:28" ht="15" x14ac:dyDescent="0.25">
      <c r="Q6" s="176"/>
      <c r="R6" s="176"/>
      <c r="S6" s="176"/>
      <c r="T6" s="176"/>
      <c r="U6" s="176"/>
      <c r="V6" s="176"/>
      <c r="W6" s="176"/>
    </row>
    <row r="7" spans="1:28" ht="15" x14ac:dyDescent="0.25">
      <c r="Q7" s="176"/>
      <c r="R7" s="176"/>
      <c r="S7" s="176"/>
      <c r="T7" s="176"/>
      <c r="U7" s="176"/>
      <c r="V7" s="176"/>
      <c r="W7" s="176"/>
    </row>
    <row r="11" spans="1:28" ht="15" x14ac:dyDescent="0.25">
      <c r="V11" s="177"/>
      <c r="W11" s="177"/>
      <c r="X11" s="177"/>
      <c r="Y11" s="177"/>
      <c r="Z11" s="177"/>
      <c r="AA11" s="177"/>
      <c r="AB11" s="177"/>
    </row>
    <row r="12" spans="1:28" ht="15" x14ac:dyDescent="0.25">
      <c r="V12" s="177"/>
      <c r="W12" s="177"/>
      <c r="X12" s="177"/>
      <c r="Y12" s="177"/>
      <c r="Z12" s="177"/>
      <c r="AA12" s="177"/>
      <c r="AB12" s="177"/>
    </row>
    <row r="13" spans="1:28" ht="15" x14ac:dyDescent="0.25">
      <c r="V13" s="177"/>
      <c r="W13" s="177"/>
      <c r="X13" s="177"/>
      <c r="Y13" s="177"/>
      <c r="Z13" s="177"/>
      <c r="AA13" s="177"/>
      <c r="AB13" s="177"/>
    </row>
    <row r="14" spans="1:28" ht="15" x14ac:dyDescent="0.25">
      <c r="V14" s="177"/>
      <c r="W14" s="177"/>
      <c r="X14" s="177"/>
      <c r="Y14" s="177"/>
      <c r="Z14" s="177"/>
      <c r="AA14" s="177"/>
      <c r="AB14" s="177"/>
    </row>
    <row r="28" spans="1:1" ht="15.75" x14ac:dyDescent="0.25">
      <c r="A28" s="125" t="s">
        <v>319</v>
      </c>
    </row>
    <row r="29" spans="1:1" ht="15" x14ac:dyDescent="0.2">
      <c r="A29" s="126" t="s">
        <v>320</v>
      </c>
    </row>
    <row r="55" spans="1:1" ht="15.75" x14ac:dyDescent="0.25">
      <c r="A55" s="125" t="s">
        <v>355</v>
      </c>
    </row>
    <row r="56" spans="1:1" ht="15" x14ac:dyDescent="0.2">
      <c r="A56" s="126" t="s">
        <v>354</v>
      </c>
    </row>
    <row r="82" spans="1:1" ht="15.75" x14ac:dyDescent="0.25">
      <c r="A82" s="125" t="s">
        <v>270</v>
      </c>
    </row>
    <row r="83" spans="1:1" ht="15" x14ac:dyDescent="0.2">
      <c r="A83" s="126" t="s">
        <v>353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rowBreaks count="3" manualBreakCount="3">
    <brk id="27" max="16383" man="1"/>
    <brk id="54" max="16383" man="1"/>
    <brk id="81" max="16383" man="1"/>
  </rowBreaks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zoomScaleNormal="100" workbookViewId="0"/>
  </sheetViews>
  <sheetFormatPr defaultRowHeight="11.25" x14ac:dyDescent="0.2"/>
  <cols>
    <col min="1" max="1" width="12.140625" style="97" customWidth="1"/>
    <col min="2" max="11" width="5.85546875" style="97" bestFit="1" customWidth="1"/>
    <col min="12" max="13" width="4.5703125" style="97" bestFit="1" customWidth="1"/>
    <col min="14" max="21" width="5" style="97" bestFit="1" customWidth="1"/>
    <col min="22" max="16384" width="9.140625" style="97"/>
  </cols>
  <sheetData>
    <row r="1" spans="1:25" ht="12.75" x14ac:dyDescent="0.2">
      <c r="A1" s="17" t="s">
        <v>339</v>
      </c>
    </row>
    <row r="2" spans="1:25" ht="13.5" thickBot="1" x14ac:dyDescent="0.25">
      <c r="A2" s="104" t="s">
        <v>341</v>
      </c>
      <c r="B2" s="104"/>
      <c r="C2" s="104"/>
      <c r="D2" s="104"/>
      <c r="E2" s="104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R2"/>
      <c r="S2"/>
    </row>
    <row r="3" spans="1:25" ht="36" customHeight="1" thickTop="1" x14ac:dyDescent="0.2">
      <c r="A3" s="105"/>
      <c r="B3" s="256" t="s">
        <v>123</v>
      </c>
      <c r="C3" s="256"/>
      <c r="D3" s="256"/>
      <c r="E3" s="256"/>
      <c r="F3" s="256" t="s">
        <v>101</v>
      </c>
      <c r="G3" s="256"/>
      <c r="H3" s="256"/>
      <c r="I3" s="256"/>
      <c r="J3" s="256" t="s">
        <v>102</v>
      </c>
      <c r="K3" s="256"/>
      <c r="L3" s="256"/>
      <c r="M3" s="256"/>
      <c r="N3" s="256" t="s">
        <v>103</v>
      </c>
      <c r="O3" s="256"/>
      <c r="P3" s="256"/>
      <c r="Q3" s="256"/>
      <c r="R3"/>
      <c r="S3"/>
    </row>
    <row r="4" spans="1:25" ht="12.75" x14ac:dyDescent="0.2">
      <c r="A4" s="105"/>
      <c r="B4" s="235" t="s">
        <v>97</v>
      </c>
      <c r="C4" s="235"/>
      <c r="D4" s="235"/>
      <c r="E4" s="235"/>
      <c r="F4" s="235" t="s">
        <v>107</v>
      </c>
      <c r="G4" s="235"/>
      <c r="H4" s="235"/>
      <c r="I4" s="235"/>
      <c r="J4" s="235" t="s">
        <v>99</v>
      </c>
      <c r="K4" s="235"/>
      <c r="L4" s="235"/>
      <c r="M4" s="235"/>
      <c r="N4" s="235" t="s">
        <v>106</v>
      </c>
      <c r="O4" s="235"/>
      <c r="P4" s="235"/>
      <c r="Q4" s="235"/>
      <c r="R4"/>
      <c r="S4"/>
    </row>
    <row r="5" spans="1:25" ht="12" thickBot="1" x14ac:dyDescent="0.25">
      <c r="A5" s="88"/>
      <c r="B5" s="143">
        <v>2008</v>
      </c>
      <c r="C5" s="143">
        <v>2009</v>
      </c>
      <c r="D5" s="143">
        <v>2010</v>
      </c>
      <c r="E5" s="143">
        <v>2011</v>
      </c>
      <c r="F5" s="143">
        <v>2008</v>
      </c>
      <c r="G5" s="143">
        <v>2009</v>
      </c>
      <c r="H5" s="143">
        <v>2010</v>
      </c>
      <c r="I5" s="143">
        <v>2011</v>
      </c>
      <c r="J5" s="143">
        <v>2008</v>
      </c>
      <c r="K5" s="143">
        <v>2009</v>
      </c>
      <c r="L5" s="143">
        <v>2010</v>
      </c>
      <c r="M5" s="143">
        <v>2011</v>
      </c>
      <c r="N5" s="143">
        <v>2008</v>
      </c>
      <c r="O5" s="143">
        <v>2009</v>
      </c>
      <c r="P5" s="143">
        <v>2010</v>
      </c>
      <c r="Q5" s="143">
        <v>2011</v>
      </c>
    </row>
    <row r="6" spans="1:25" x14ac:dyDescent="0.2">
      <c r="A6" s="87" t="s">
        <v>109</v>
      </c>
      <c r="B6" s="24">
        <v>47</v>
      </c>
      <c r="C6" s="24">
        <v>46</v>
      </c>
      <c r="D6" s="110">
        <v>64</v>
      </c>
      <c r="E6" s="67">
        <v>61</v>
      </c>
      <c r="F6" s="100">
        <v>2</v>
      </c>
      <c r="G6" s="100">
        <v>2</v>
      </c>
      <c r="H6" s="95">
        <v>3</v>
      </c>
      <c r="I6" s="95">
        <v>3</v>
      </c>
      <c r="J6" s="111">
        <v>0</v>
      </c>
      <c r="K6" s="95">
        <v>0</v>
      </c>
      <c r="L6" s="111">
        <v>0</v>
      </c>
      <c r="M6" s="95">
        <v>0</v>
      </c>
      <c r="N6" s="100">
        <v>0</v>
      </c>
      <c r="O6" s="95">
        <v>0</v>
      </c>
      <c r="P6" s="95">
        <v>0</v>
      </c>
      <c r="Q6" s="95">
        <v>0</v>
      </c>
      <c r="T6" s="101"/>
      <c r="X6" s="101"/>
      <c r="Y6" s="101"/>
    </row>
    <row r="7" spans="1:25" x14ac:dyDescent="0.2">
      <c r="A7" s="87" t="s">
        <v>115</v>
      </c>
      <c r="B7" s="24">
        <v>74</v>
      </c>
      <c r="C7" s="24">
        <v>68</v>
      </c>
      <c r="D7" s="67">
        <v>60</v>
      </c>
      <c r="E7" s="67">
        <v>65</v>
      </c>
      <c r="F7" s="95">
        <v>358</v>
      </c>
      <c r="G7" s="95">
        <v>310</v>
      </c>
      <c r="H7" s="95">
        <v>295</v>
      </c>
      <c r="I7" s="95">
        <v>274</v>
      </c>
      <c r="J7" s="95">
        <v>14</v>
      </c>
      <c r="K7" s="95">
        <v>13</v>
      </c>
      <c r="L7" s="95">
        <v>12</v>
      </c>
      <c r="M7" s="95">
        <v>12</v>
      </c>
      <c r="N7" s="95">
        <v>5</v>
      </c>
      <c r="O7" s="95">
        <v>5</v>
      </c>
      <c r="P7" s="95">
        <v>6</v>
      </c>
      <c r="Q7" s="95">
        <v>6</v>
      </c>
      <c r="T7" s="101"/>
      <c r="X7" s="101"/>
      <c r="Y7" s="101"/>
    </row>
    <row r="8" spans="1:25" x14ac:dyDescent="0.2">
      <c r="A8" s="87" t="s">
        <v>118</v>
      </c>
      <c r="B8" s="24">
        <v>131</v>
      </c>
      <c r="C8" s="24">
        <v>127</v>
      </c>
      <c r="D8" s="67">
        <v>122</v>
      </c>
      <c r="E8" s="67">
        <v>126</v>
      </c>
      <c r="F8" s="95">
        <v>127</v>
      </c>
      <c r="G8" s="95">
        <v>127</v>
      </c>
      <c r="H8" s="95">
        <v>118</v>
      </c>
      <c r="I8" s="95">
        <v>118</v>
      </c>
      <c r="J8" s="95">
        <v>74</v>
      </c>
      <c r="K8" s="95">
        <v>69</v>
      </c>
      <c r="L8" s="95">
        <v>70</v>
      </c>
      <c r="M8" s="95">
        <v>66</v>
      </c>
      <c r="N8" s="95">
        <v>5</v>
      </c>
      <c r="O8" s="95">
        <v>5</v>
      </c>
      <c r="P8" s="95">
        <v>6</v>
      </c>
      <c r="Q8" s="95">
        <v>8</v>
      </c>
      <c r="T8" s="101"/>
      <c r="X8" s="101"/>
      <c r="Y8" s="101"/>
    </row>
    <row r="9" spans="1:25" x14ac:dyDescent="0.2">
      <c r="A9" s="87" t="s">
        <v>116</v>
      </c>
      <c r="B9" s="24">
        <v>436</v>
      </c>
      <c r="C9" s="24">
        <v>370</v>
      </c>
      <c r="D9" s="67">
        <v>554</v>
      </c>
      <c r="E9" s="67">
        <v>558</v>
      </c>
      <c r="F9" s="95">
        <v>261</v>
      </c>
      <c r="G9" s="95">
        <v>116</v>
      </c>
      <c r="H9" s="95">
        <v>173</v>
      </c>
      <c r="I9" s="95">
        <v>134</v>
      </c>
      <c r="J9" s="95">
        <v>180</v>
      </c>
      <c r="K9" s="24" t="s">
        <v>93</v>
      </c>
      <c r="L9" s="95">
        <v>223</v>
      </c>
      <c r="M9" s="95">
        <v>234</v>
      </c>
      <c r="N9" s="95">
        <v>916</v>
      </c>
      <c r="O9" s="95">
        <v>892</v>
      </c>
      <c r="P9" s="95">
        <v>800</v>
      </c>
      <c r="Q9" s="95">
        <v>852</v>
      </c>
      <c r="T9" s="101"/>
      <c r="X9" s="101"/>
      <c r="Y9" s="101"/>
    </row>
    <row r="10" spans="1:25" x14ac:dyDescent="0.2">
      <c r="A10" s="87" t="s">
        <v>108</v>
      </c>
      <c r="B10" s="24" t="s">
        <v>93</v>
      </c>
      <c r="C10" s="24">
        <v>2077</v>
      </c>
      <c r="D10" s="67" t="s">
        <v>93</v>
      </c>
      <c r="E10" s="67" t="s">
        <v>93</v>
      </c>
      <c r="F10" s="24" t="s">
        <v>93</v>
      </c>
      <c r="G10" s="95">
        <v>741</v>
      </c>
      <c r="H10" s="24" t="s">
        <v>93</v>
      </c>
      <c r="I10" s="24" t="s">
        <v>93</v>
      </c>
      <c r="J10" s="24">
        <v>0</v>
      </c>
      <c r="K10" s="95">
        <v>0</v>
      </c>
      <c r="L10" s="24">
        <v>0</v>
      </c>
      <c r="M10" s="24" t="s">
        <v>93</v>
      </c>
      <c r="N10" s="95">
        <v>0</v>
      </c>
      <c r="O10" s="95">
        <v>0</v>
      </c>
      <c r="P10" s="95">
        <v>0</v>
      </c>
      <c r="Q10" s="24" t="s">
        <v>93</v>
      </c>
      <c r="T10" s="101"/>
      <c r="X10" s="101"/>
      <c r="Y10" s="101"/>
    </row>
    <row r="11" spans="1:25" x14ac:dyDescent="0.2">
      <c r="A11" s="87" t="s">
        <v>120</v>
      </c>
      <c r="B11" s="24" t="s">
        <v>93</v>
      </c>
      <c r="C11" s="24" t="s">
        <v>93</v>
      </c>
      <c r="D11" s="67" t="s">
        <v>93</v>
      </c>
      <c r="E11" s="67" t="s">
        <v>93</v>
      </c>
      <c r="F11" s="24" t="s">
        <v>93</v>
      </c>
      <c r="G11" s="24" t="s">
        <v>93</v>
      </c>
      <c r="H11" s="24" t="s">
        <v>93</v>
      </c>
      <c r="I11" s="24" t="s">
        <v>93</v>
      </c>
      <c r="J11" s="24" t="s">
        <v>93</v>
      </c>
      <c r="K11" s="24" t="s">
        <v>93</v>
      </c>
      <c r="L11" s="24" t="s">
        <v>93</v>
      </c>
      <c r="M11" s="24" t="s">
        <v>93</v>
      </c>
      <c r="N11" s="95">
        <v>0</v>
      </c>
      <c r="O11" s="95">
        <v>0</v>
      </c>
      <c r="P11" s="95">
        <v>0</v>
      </c>
      <c r="Q11" s="95">
        <v>0</v>
      </c>
      <c r="T11" s="101"/>
      <c r="X11" s="101"/>
      <c r="Y11" s="101"/>
    </row>
    <row r="12" spans="1:25" x14ac:dyDescent="0.2">
      <c r="A12" s="87" t="s">
        <v>111</v>
      </c>
      <c r="B12" s="24">
        <v>453</v>
      </c>
      <c r="C12" s="24">
        <v>466</v>
      </c>
      <c r="D12" s="67">
        <v>469</v>
      </c>
      <c r="E12" s="67">
        <v>530</v>
      </c>
      <c r="F12" s="95">
        <v>186</v>
      </c>
      <c r="G12" s="95">
        <v>179</v>
      </c>
      <c r="H12" s="95">
        <v>192</v>
      </c>
      <c r="I12" s="95">
        <v>190</v>
      </c>
      <c r="J12" s="95">
        <v>682</v>
      </c>
      <c r="K12" s="95">
        <v>739</v>
      </c>
      <c r="L12" s="95">
        <v>796</v>
      </c>
      <c r="M12" s="95">
        <v>828</v>
      </c>
      <c r="N12" s="95">
        <v>142</v>
      </c>
      <c r="O12" s="95">
        <v>114</v>
      </c>
      <c r="P12" s="95">
        <v>130</v>
      </c>
      <c r="Q12" s="95">
        <v>119</v>
      </c>
      <c r="T12" s="101"/>
      <c r="X12" s="101"/>
      <c r="Y12" s="101"/>
    </row>
    <row r="13" spans="1:25" x14ac:dyDescent="0.2">
      <c r="A13" s="87" t="s">
        <v>119</v>
      </c>
      <c r="B13" s="24">
        <v>596</v>
      </c>
      <c r="C13" s="24">
        <v>635</v>
      </c>
      <c r="D13" s="67">
        <v>636</v>
      </c>
      <c r="E13" s="67">
        <v>609</v>
      </c>
      <c r="F13" s="95">
        <v>61</v>
      </c>
      <c r="G13" s="95">
        <v>65</v>
      </c>
      <c r="H13" s="95">
        <v>53</v>
      </c>
      <c r="I13" s="95">
        <v>48</v>
      </c>
      <c r="J13" s="95">
        <v>0</v>
      </c>
      <c r="K13" s="95">
        <v>0</v>
      </c>
      <c r="L13" s="95">
        <v>6</v>
      </c>
      <c r="M13" s="95">
        <v>9</v>
      </c>
      <c r="N13" s="95">
        <v>9</v>
      </c>
      <c r="O13" s="95">
        <v>10</v>
      </c>
      <c r="P13" s="95">
        <v>7</v>
      </c>
      <c r="Q13" s="95">
        <v>8</v>
      </c>
      <c r="T13" s="101"/>
      <c r="X13" s="101"/>
      <c r="Y13" s="101"/>
    </row>
    <row r="14" spans="1:25" x14ac:dyDescent="0.2">
      <c r="A14" s="87" t="s">
        <v>110</v>
      </c>
      <c r="B14" s="24">
        <v>133</v>
      </c>
      <c r="C14" s="24">
        <v>145</v>
      </c>
      <c r="D14" s="67">
        <v>175</v>
      </c>
      <c r="E14" s="67">
        <v>168</v>
      </c>
      <c r="F14" s="95">
        <v>552</v>
      </c>
      <c r="G14" s="95">
        <v>598</v>
      </c>
      <c r="H14" s="95">
        <v>569</v>
      </c>
      <c r="I14" s="95">
        <v>612</v>
      </c>
      <c r="J14" s="95">
        <v>655</v>
      </c>
      <c r="K14" s="95">
        <v>663</v>
      </c>
      <c r="L14" s="95">
        <v>772</v>
      </c>
      <c r="M14" s="95">
        <v>775</v>
      </c>
      <c r="N14" s="95">
        <v>2981</v>
      </c>
      <c r="O14" s="95">
        <v>3029</v>
      </c>
      <c r="P14" s="95">
        <v>3487</v>
      </c>
      <c r="Q14" s="95">
        <v>3451</v>
      </c>
      <c r="T14" s="101"/>
      <c r="X14" s="101"/>
      <c r="Y14" s="101"/>
    </row>
    <row r="15" spans="1:25" x14ac:dyDescent="0.2">
      <c r="A15" s="87" t="s">
        <v>112</v>
      </c>
      <c r="B15" s="24">
        <v>431</v>
      </c>
      <c r="C15" s="24">
        <v>426</v>
      </c>
      <c r="D15" s="67">
        <v>419</v>
      </c>
      <c r="E15" s="67">
        <v>401</v>
      </c>
      <c r="F15" s="95">
        <v>1267</v>
      </c>
      <c r="G15" s="95">
        <v>1288</v>
      </c>
      <c r="H15" s="95">
        <v>1289</v>
      </c>
      <c r="I15" s="95">
        <v>1290</v>
      </c>
      <c r="J15" s="95">
        <v>15</v>
      </c>
      <c r="K15" s="95">
        <v>14</v>
      </c>
      <c r="L15" s="95">
        <v>14</v>
      </c>
      <c r="M15" s="95">
        <v>13</v>
      </c>
      <c r="N15" s="95">
        <v>0</v>
      </c>
      <c r="O15" s="95">
        <v>1</v>
      </c>
      <c r="P15" s="95">
        <v>1</v>
      </c>
      <c r="Q15" s="95">
        <v>1</v>
      </c>
      <c r="T15" s="101"/>
      <c r="X15" s="101"/>
      <c r="Y15" s="101"/>
    </row>
    <row r="16" spans="1:25" x14ac:dyDescent="0.2">
      <c r="A16" s="87" t="s">
        <v>121</v>
      </c>
      <c r="B16" s="24">
        <v>125</v>
      </c>
      <c r="C16" s="24">
        <v>132</v>
      </c>
      <c r="D16" s="67">
        <v>133</v>
      </c>
      <c r="E16" s="67">
        <v>125</v>
      </c>
      <c r="F16" s="95">
        <v>51</v>
      </c>
      <c r="G16" s="95">
        <v>50</v>
      </c>
      <c r="H16" s="95">
        <v>42</v>
      </c>
      <c r="I16" s="95">
        <v>49</v>
      </c>
      <c r="J16" s="95">
        <v>43</v>
      </c>
      <c r="K16" s="95">
        <v>43</v>
      </c>
      <c r="L16" s="95">
        <v>41</v>
      </c>
      <c r="M16" s="95">
        <v>45</v>
      </c>
      <c r="N16" s="95">
        <v>1</v>
      </c>
      <c r="O16" s="95">
        <v>0</v>
      </c>
      <c r="P16" s="95">
        <v>0</v>
      </c>
      <c r="Q16" s="95">
        <v>0</v>
      </c>
      <c r="T16" s="101"/>
      <c r="X16" s="101"/>
      <c r="Y16" s="101"/>
    </row>
    <row r="17" spans="1:25" x14ac:dyDescent="0.2">
      <c r="A17" s="87" t="s">
        <v>117</v>
      </c>
      <c r="B17" s="24">
        <v>201</v>
      </c>
      <c r="C17" s="24">
        <v>185</v>
      </c>
      <c r="D17" s="67">
        <v>197</v>
      </c>
      <c r="E17" s="67">
        <v>184</v>
      </c>
      <c r="F17" s="95">
        <v>71</v>
      </c>
      <c r="G17" s="95">
        <v>72</v>
      </c>
      <c r="H17" s="95">
        <v>76</v>
      </c>
      <c r="I17" s="95">
        <v>87</v>
      </c>
      <c r="J17" s="95">
        <v>60</v>
      </c>
      <c r="K17" s="95">
        <v>69</v>
      </c>
      <c r="L17" s="95">
        <v>57</v>
      </c>
      <c r="M17" s="95">
        <v>66</v>
      </c>
      <c r="N17" s="95">
        <v>10</v>
      </c>
      <c r="O17" s="95">
        <v>8</v>
      </c>
      <c r="P17" s="95">
        <v>6</v>
      </c>
      <c r="Q17" s="95">
        <v>7</v>
      </c>
      <c r="T17" s="101"/>
      <c r="X17" s="101"/>
      <c r="Y17" s="101"/>
    </row>
    <row r="18" spans="1:25" x14ac:dyDescent="0.2">
      <c r="A18" s="87" t="s">
        <v>113</v>
      </c>
      <c r="B18" s="24">
        <v>593</v>
      </c>
      <c r="C18" s="24">
        <v>565</v>
      </c>
      <c r="D18" s="67">
        <v>539</v>
      </c>
      <c r="E18" s="67">
        <v>551</v>
      </c>
      <c r="F18" s="95">
        <v>676</v>
      </c>
      <c r="G18" s="95">
        <v>650</v>
      </c>
      <c r="H18" s="95">
        <v>647</v>
      </c>
      <c r="I18" s="95">
        <v>674</v>
      </c>
      <c r="J18" s="95">
        <v>175</v>
      </c>
      <c r="K18" s="95">
        <v>163</v>
      </c>
      <c r="L18" s="95">
        <v>171</v>
      </c>
      <c r="M18" s="95">
        <v>180</v>
      </c>
      <c r="N18" s="95">
        <v>86</v>
      </c>
      <c r="O18" s="95">
        <v>79</v>
      </c>
      <c r="P18" s="95">
        <v>75</v>
      </c>
      <c r="Q18" s="95">
        <v>78</v>
      </c>
      <c r="T18" s="101"/>
      <c r="X18" s="101"/>
      <c r="Y18" s="101"/>
    </row>
    <row r="19" spans="1:25" x14ac:dyDescent="0.2">
      <c r="A19" s="87" t="s">
        <v>122</v>
      </c>
      <c r="B19" s="24">
        <v>489</v>
      </c>
      <c r="C19" s="24">
        <v>494</v>
      </c>
      <c r="D19" s="67">
        <v>515</v>
      </c>
      <c r="E19" s="67">
        <v>529</v>
      </c>
      <c r="F19" s="95">
        <v>236</v>
      </c>
      <c r="G19" s="95">
        <v>239</v>
      </c>
      <c r="H19" s="95">
        <v>246</v>
      </c>
      <c r="I19" s="95">
        <v>267</v>
      </c>
      <c r="J19" s="95">
        <v>420</v>
      </c>
      <c r="K19" s="95">
        <v>401</v>
      </c>
      <c r="L19" s="95">
        <v>427</v>
      </c>
      <c r="M19" s="95">
        <v>433</v>
      </c>
      <c r="N19" s="95">
        <v>54</v>
      </c>
      <c r="O19" s="95">
        <v>57</v>
      </c>
      <c r="P19" s="95">
        <v>60</v>
      </c>
      <c r="Q19" s="95">
        <v>67</v>
      </c>
      <c r="T19" s="101"/>
      <c r="X19" s="101"/>
      <c r="Y19" s="101"/>
    </row>
    <row r="20" spans="1:25" ht="12" thickBot="1" x14ac:dyDescent="0.25">
      <c r="A20" s="91" t="s">
        <v>114</v>
      </c>
      <c r="B20" s="108">
        <v>69</v>
      </c>
      <c r="C20" s="108">
        <v>79</v>
      </c>
      <c r="D20" s="108">
        <v>50</v>
      </c>
      <c r="E20" s="108">
        <v>60</v>
      </c>
      <c r="F20" s="108">
        <v>1825</v>
      </c>
      <c r="G20" s="108">
        <v>2159</v>
      </c>
      <c r="H20" s="108">
        <v>2108</v>
      </c>
      <c r="I20" s="108">
        <v>2096</v>
      </c>
      <c r="J20" s="108">
        <v>551</v>
      </c>
      <c r="K20" s="108">
        <v>362</v>
      </c>
      <c r="L20" s="108">
        <v>379</v>
      </c>
      <c r="M20" s="108">
        <v>317</v>
      </c>
      <c r="N20" s="108">
        <v>877</v>
      </c>
      <c r="O20" s="108">
        <v>730</v>
      </c>
      <c r="P20" s="108">
        <v>651</v>
      </c>
      <c r="Q20" s="108">
        <v>683</v>
      </c>
      <c r="T20" s="101"/>
      <c r="X20" s="101"/>
      <c r="Y20" s="101"/>
    </row>
    <row r="21" spans="1:25" ht="12" thickTop="1" x14ac:dyDescent="0.2">
      <c r="A21" s="89" t="s">
        <v>171</v>
      </c>
      <c r="B21" s="67"/>
      <c r="C21" s="67"/>
      <c r="D21" s="67"/>
      <c r="E21" s="67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T21" s="101"/>
      <c r="X21" s="101"/>
      <c r="Y21" s="101"/>
    </row>
    <row r="22" spans="1:25" x14ac:dyDescent="0.2"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101"/>
      <c r="X22" s="101"/>
      <c r="Y22" s="101"/>
    </row>
    <row r="23" spans="1:25" x14ac:dyDescent="0.2"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101"/>
      <c r="X23" s="101"/>
      <c r="Y23" s="101"/>
    </row>
    <row r="24" spans="1:25" ht="12.75" x14ac:dyDescent="0.2">
      <c r="A24" s="17" t="s">
        <v>340</v>
      </c>
      <c r="B24" s="98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101"/>
      <c r="X24" s="101"/>
      <c r="Y24" s="101"/>
    </row>
    <row r="25" spans="1:25" ht="12.75" thickBot="1" x14ac:dyDescent="0.25">
      <c r="A25" s="104" t="s">
        <v>342</v>
      </c>
      <c r="B25" s="112"/>
      <c r="C25" s="109"/>
      <c r="D25" s="109"/>
      <c r="E25" s="109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101"/>
      <c r="X25" s="101"/>
      <c r="Y25" s="101"/>
    </row>
    <row r="26" spans="1:25" ht="36" customHeight="1" thickTop="1" x14ac:dyDescent="0.2">
      <c r="B26" s="256" t="s">
        <v>124</v>
      </c>
      <c r="C26" s="256"/>
      <c r="D26" s="256"/>
      <c r="E26" s="256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101"/>
      <c r="X26" s="101"/>
      <c r="Y26" s="101"/>
    </row>
    <row r="27" spans="1:25" x14ac:dyDescent="0.2">
      <c r="A27" s="99"/>
      <c r="B27" s="257" t="s">
        <v>156</v>
      </c>
      <c r="C27" s="257"/>
      <c r="D27" s="257"/>
      <c r="E27" s="257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101"/>
      <c r="X27" s="101"/>
      <c r="Y27" s="101"/>
    </row>
    <row r="28" spans="1:25" ht="13.5" customHeight="1" thickBot="1" x14ac:dyDescent="0.25">
      <c r="A28" s="107"/>
      <c r="B28" s="143">
        <v>2008</v>
      </c>
      <c r="C28" s="143">
        <v>2009</v>
      </c>
      <c r="D28" s="143">
        <v>2010</v>
      </c>
      <c r="E28" s="143">
        <v>2011</v>
      </c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101"/>
      <c r="X28" s="101"/>
      <c r="Y28" s="101"/>
    </row>
    <row r="29" spans="1:25" x14ac:dyDescent="0.2">
      <c r="A29" s="113" t="s">
        <v>109</v>
      </c>
      <c r="B29" s="100">
        <v>49</v>
      </c>
      <c r="C29" s="95">
        <v>48</v>
      </c>
      <c r="D29" s="95">
        <v>67</v>
      </c>
      <c r="E29" s="95">
        <v>64</v>
      </c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101"/>
      <c r="X29" s="101"/>
      <c r="Y29" s="101"/>
    </row>
    <row r="30" spans="1:25" x14ac:dyDescent="0.2">
      <c r="A30" s="99" t="s">
        <v>115</v>
      </c>
      <c r="B30" s="95">
        <v>451</v>
      </c>
      <c r="C30" s="95">
        <v>396</v>
      </c>
      <c r="D30" s="95">
        <v>373</v>
      </c>
      <c r="E30" s="95">
        <v>357</v>
      </c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101"/>
      <c r="X30" s="101"/>
      <c r="Y30" s="101"/>
    </row>
    <row r="31" spans="1:25" x14ac:dyDescent="0.2">
      <c r="A31" s="99" t="s">
        <v>118</v>
      </c>
      <c r="B31" s="95">
        <v>337</v>
      </c>
      <c r="C31" s="95">
        <v>328</v>
      </c>
      <c r="D31" s="95">
        <v>316</v>
      </c>
      <c r="E31" s="95">
        <v>318</v>
      </c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101"/>
      <c r="X31" s="101"/>
      <c r="Y31" s="101"/>
    </row>
    <row r="32" spans="1:25" x14ac:dyDescent="0.2">
      <c r="A32" s="99" t="s">
        <v>116</v>
      </c>
      <c r="B32" s="95">
        <v>1792</v>
      </c>
      <c r="C32" s="24" t="s">
        <v>93</v>
      </c>
      <c r="D32" s="95">
        <v>1750</v>
      </c>
      <c r="E32" s="95">
        <v>1778</v>
      </c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101"/>
      <c r="X32" s="101"/>
      <c r="Y32" s="101"/>
    </row>
    <row r="33" spans="1:25" x14ac:dyDescent="0.2">
      <c r="A33" s="99" t="s">
        <v>108</v>
      </c>
      <c r="B33" s="24" t="s">
        <v>93</v>
      </c>
      <c r="C33" s="95">
        <v>2818</v>
      </c>
      <c r="D33" s="24" t="s">
        <v>93</v>
      </c>
      <c r="E33" s="24" t="s">
        <v>93</v>
      </c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101"/>
      <c r="X33" s="101"/>
      <c r="Y33" s="101"/>
    </row>
    <row r="34" spans="1:25" x14ac:dyDescent="0.2">
      <c r="A34" s="99" t="s">
        <v>120</v>
      </c>
      <c r="B34" s="95">
        <v>71</v>
      </c>
      <c r="C34" s="95">
        <v>75</v>
      </c>
      <c r="D34" s="95">
        <v>85</v>
      </c>
      <c r="E34" s="95">
        <v>99</v>
      </c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101"/>
      <c r="X34" s="101"/>
      <c r="Y34" s="101"/>
    </row>
    <row r="35" spans="1:25" x14ac:dyDescent="0.2">
      <c r="A35" s="99" t="s">
        <v>111</v>
      </c>
      <c r="B35" s="95">
        <v>1463</v>
      </c>
      <c r="C35" s="95">
        <v>1498</v>
      </c>
      <c r="D35" s="95">
        <v>1587</v>
      </c>
      <c r="E35" s="95">
        <v>1667</v>
      </c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101"/>
      <c r="X35" s="101"/>
      <c r="Y35" s="101"/>
    </row>
    <row r="36" spans="1:25" x14ac:dyDescent="0.2">
      <c r="A36" s="99" t="s">
        <v>119</v>
      </c>
      <c r="B36" s="95">
        <v>666</v>
      </c>
      <c r="C36" s="95">
        <v>710</v>
      </c>
      <c r="D36" s="95">
        <v>702</v>
      </c>
      <c r="E36" s="95">
        <v>674</v>
      </c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101"/>
      <c r="X36" s="101"/>
      <c r="Y36" s="101"/>
    </row>
    <row r="37" spans="1:25" x14ac:dyDescent="0.2">
      <c r="A37" s="99" t="s">
        <v>110</v>
      </c>
      <c r="B37" s="95">
        <v>4321</v>
      </c>
      <c r="C37" s="95">
        <v>4435</v>
      </c>
      <c r="D37" s="95">
        <v>5003</v>
      </c>
      <c r="E37" s="95">
        <v>5006</v>
      </c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101"/>
      <c r="X37" s="101"/>
      <c r="Y37" s="101"/>
    </row>
    <row r="38" spans="1:25" x14ac:dyDescent="0.2">
      <c r="A38" s="99" t="s">
        <v>112</v>
      </c>
      <c r="B38" s="95">
        <v>1713</v>
      </c>
      <c r="C38" s="95">
        <v>1729</v>
      </c>
      <c r="D38" s="95">
        <v>1723</v>
      </c>
      <c r="E38" s="95">
        <v>1705</v>
      </c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101"/>
      <c r="X38" s="101"/>
      <c r="Y38" s="101"/>
    </row>
    <row r="39" spans="1:25" x14ac:dyDescent="0.2">
      <c r="A39" s="99" t="s">
        <v>121</v>
      </c>
      <c r="B39" s="95">
        <v>220</v>
      </c>
      <c r="C39" s="95">
        <v>225</v>
      </c>
      <c r="D39" s="95">
        <v>216</v>
      </c>
      <c r="E39" s="95">
        <v>219</v>
      </c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101"/>
      <c r="X39" s="101"/>
      <c r="Y39" s="101"/>
    </row>
    <row r="40" spans="1:25" x14ac:dyDescent="0.2">
      <c r="A40" s="99" t="s">
        <v>117</v>
      </c>
      <c r="B40" s="95">
        <v>342</v>
      </c>
      <c r="C40" s="95">
        <v>334</v>
      </c>
      <c r="D40" s="95">
        <v>335</v>
      </c>
      <c r="E40" s="95">
        <v>344</v>
      </c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101"/>
      <c r="X40" s="101"/>
      <c r="Y40" s="101"/>
    </row>
    <row r="41" spans="1:25" x14ac:dyDescent="0.2">
      <c r="A41" s="99" t="s">
        <v>113</v>
      </c>
      <c r="B41" s="95">
        <v>1530</v>
      </c>
      <c r="C41" s="95">
        <v>1457</v>
      </c>
      <c r="D41" s="95">
        <v>1432</v>
      </c>
      <c r="E41" s="95">
        <v>1483</v>
      </c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101"/>
      <c r="X41" s="101"/>
      <c r="Y41" s="101"/>
    </row>
    <row r="42" spans="1:25" x14ac:dyDescent="0.2">
      <c r="A42" s="99" t="s">
        <v>122</v>
      </c>
      <c r="B42" s="95">
        <v>1199</v>
      </c>
      <c r="C42" s="95">
        <v>1191</v>
      </c>
      <c r="D42" s="95">
        <v>1248</v>
      </c>
      <c r="E42" s="95">
        <v>1296</v>
      </c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101"/>
      <c r="X42" s="101"/>
      <c r="Y42" s="101"/>
    </row>
    <row r="43" spans="1:25" ht="12" thickBot="1" x14ac:dyDescent="0.25">
      <c r="A43" s="109" t="s">
        <v>114</v>
      </c>
      <c r="B43" s="108">
        <v>3322</v>
      </c>
      <c r="C43" s="108">
        <v>3331</v>
      </c>
      <c r="D43" s="108">
        <v>3189</v>
      </c>
      <c r="E43" s="108">
        <v>3157</v>
      </c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101"/>
      <c r="X43" s="101"/>
      <c r="Y43" s="101"/>
    </row>
    <row r="44" spans="1:25" ht="12" thickTop="1" x14ac:dyDescent="0.2">
      <c r="A44" s="89" t="s">
        <v>171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101"/>
      <c r="X44" s="101"/>
      <c r="Y44" s="101"/>
    </row>
    <row r="45" spans="1:25" x14ac:dyDescent="0.2"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101"/>
      <c r="U45" s="101"/>
      <c r="V45" s="101"/>
      <c r="W45" s="101"/>
      <c r="X45" s="101"/>
      <c r="Y45" s="101"/>
    </row>
    <row r="47" spans="1:25" ht="12.75" x14ac:dyDescent="0.2">
      <c r="A47" s="17" t="s">
        <v>277</v>
      </c>
    </row>
    <row r="48" spans="1:25" ht="12.75" thickBot="1" x14ac:dyDescent="0.25">
      <c r="A48" s="104" t="s">
        <v>351</v>
      </c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</row>
    <row r="49" spans="1:21" ht="36" customHeight="1" thickTop="1" x14ac:dyDescent="0.2">
      <c r="B49" s="256" t="s">
        <v>272</v>
      </c>
      <c r="C49" s="256"/>
      <c r="D49" s="256"/>
      <c r="E49" s="256"/>
      <c r="F49" s="256"/>
      <c r="G49" s="256" t="s">
        <v>271</v>
      </c>
      <c r="H49" s="256"/>
      <c r="I49" s="256"/>
      <c r="J49" s="256"/>
      <c r="K49" s="256"/>
      <c r="L49" s="256" t="s">
        <v>102</v>
      </c>
      <c r="M49" s="256"/>
      <c r="N49" s="256"/>
      <c r="O49" s="256"/>
      <c r="P49" s="256"/>
      <c r="Q49" s="256" t="s">
        <v>103</v>
      </c>
      <c r="R49" s="256"/>
      <c r="S49" s="256"/>
      <c r="T49" s="256"/>
      <c r="U49" s="256"/>
    </row>
    <row r="50" spans="1:21" x14ac:dyDescent="0.2">
      <c r="A50" s="99"/>
      <c r="B50" s="235" t="s">
        <v>97</v>
      </c>
      <c r="C50" s="235"/>
      <c r="D50" s="235"/>
      <c r="E50" s="235"/>
      <c r="F50" s="235"/>
      <c r="G50" s="235" t="s">
        <v>107</v>
      </c>
      <c r="H50" s="235"/>
      <c r="I50" s="235"/>
      <c r="J50" s="235"/>
      <c r="K50" s="235"/>
      <c r="L50" s="235" t="s">
        <v>99</v>
      </c>
      <c r="M50" s="235"/>
      <c r="N50" s="235"/>
      <c r="O50" s="235"/>
      <c r="P50" s="235"/>
      <c r="Q50" s="235" t="s">
        <v>106</v>
      </c>
      <c r="R50" s="235"/>
      <c r="S50" s="235"/>
      <c r="T50" s="235"/>
      <c r="U50" s="235"/>
    </row>
    <row r="51" spans="1:21" ht="12" thickBot="1" x14ac:dyDescent="0.25">
      <c r="A51" s="107"/>
      <c r="B51" s="143">
        <v>2008</v>
      </c>
      <c r="C51" s="143">
        <v>2009</v>
      </c>
      <c r="D51" s="143">
        <v>2010</v>
      </c>
      <c r="E51" s="143">
        <v>2011</v>
      </c>
      <c r="F51" s="143">
        <v>2012</v>
      </c>
      <c r="G51" s="166">
        <v>2008</v>
      </c>
      <c r="H51" s="166">
        <v>2009</v>
      </c>
      <c r="I51" s="166">
        <v>2010</v>
      </c>
      <c r="J51" s="166">
        <v>2011</v>
      </c>
      <c r="K51" s="166">
        <v>2012</v>
      </c>
      <c r="L51" s="166">
        <v>2008</v>
      </c>
      <c r="M51" s="166">
        <v>2009</v>
      </c>
      <c r="N51" s="166">
        <v>2010</v>
      </c>
      <c r="O51" s="166">
        <v>2011</v>
      </c>
      <c r="P51" s="166">
        <v>2012</v>
      </c>
      <c r="Q51" s="166">
        <v>2008</v>
      </c>
      <c r="R51" s="166">
        <v>2009</v>
      </c>
      <c r="S51" s="166">
        <v>2010</v>
      </c>
      <c r="T51" s="166">
        <v>2011</v>
      </c>
      <c r="U51" s="166">
        <v>2012</v>
      </c>
    </row>
    <row r="52" spans="1:21" x14ac:dyDescent="0.2">
      <c r="A52" s="113" t="s">
        <v>109</v>
      </c>
      <c r="B52" s="197">
        <v>215.3</v>
      </c>
      <c r="C52" s="197">
        <v>214.5</v>
      </c>
      <c r="D52" s="198">
        <v>239.2</v>
      </c>
      <c r="E52" s="90">
        <v>193</v>
      </c>
      <c r="F52" s="90" t="s">
        <v>93</v>
      </c>
      <c r="G52" s="24" t="s">
        <v>93</v>
      </c>
      <c r="H52" s="24" t="s">
        <v>93</v>
      </c>
      <c r="I52" s="24" t="s">
        <v>93</v>
      </c>
      <c r="J52" s="24">
        <v>13</v>
      </c>
      <c r="K52" s="24" t="s">
        <v>93</v>
      </c>
      <c r="L52" s="197">
        <v>0</v>
      </c>
      <c r="M52" s="197">
        <v>0</v>
      </c>
      <c r="N52" s="198">
        <v>0</v>
      </c>
      <c r="O52" s="198">
        <v>0</v>
      </c>
      <c r="P52" s="198">
        <v>0</v>
      </c>
      <c r="Q52" s="197">
        <v>0</v>
      </c>
      <c r="R52" s="197">
        <v>0</v>
      </c>
      <c r="S52" s="197">
        <v>0</v>
      </c>
      <c r="T52" s="90">
        <v>0</v>
      </c>
      <c r="U52" s="90">
        <v>0</v>
      </c>
    </row>
    <row r="53" spans="1:21" x14ac:dyDescent="0.2">
      <c r="A53" s="99" t="s">
        <v>115</v>
      </c>
      <c r="B53" s="24" t="s">
        <v>93</v>
      </c>
      <c r="C53" s="90">
        <v>1174.0999999999999</v>
      </c>
      <c r="D53" s="90">
        <v>1313.7</v>
      </c>
      <c r="E53" s="90">
        <v>1486</v>
      </c>
      <c r="F53" s="90">
        <v>1623</v>
      </c>
      <c r="G53" s="24" t="s">
        <v>93</v>
      </c>
      <c r="H53" s="24" t="s">
        <v>93</v>
      </c>
      <c r="I53" s="24" t="s">
        <v>93</v>
      </c>
      <c r="J53" s="24">
        <v>22905</v>
      </c>
      <c r="K53" s="24">
        <v>23901</v>
      </c>
      <c r="L53" s="24" t="s">
        <v>93</v>
      </c>
      <c r="M53" s="24" t="s">
        <v>93</v>
      </c>
      <c r="N53" s="24" t="s">
        <v>93</v>
      </c>
      <c r="O53" s="24">
        <v>82</v>
      </c>
      <c r="P53" s="199">
        <v>64</v>
      </c>
      <c r="Q53" s="90">
        <v>5.0999999999999996</v>
      </c>
      <c r="R53" s="24" t="s">
        <v>93</v>
      </c>
      <c r="S53" s="90">
        <v>5.9</v>
      </c>
      <c r="T53" s="90">
        <v>12</v>
      </c>
      <c r="U53" s="90">
        <v>12</v>
      </c>
    </row>
    <row r="54" spans="1:21" x14ac:dyDescent="0.2">
      <c r="A54" s="99" t="s">
        <v>118</v>
      </c>
      <c r="B54" s="90">
        <v>1138</v>
      </c>
      <c r="C54" s="90">
        <v>1018.8</v>
      </c>
      <c r="D54" s="90">
        <v>1152.7</v>
      </c>
      <c r="E54" s="90">
        <v>1089</v>
      </c>
      <c r="F54" s="90">
        <v>1122</v>
      </c>
      <c r="G54" s="90">
        <v>1643.2</v>
      </c>
      <c r="H54" s="90">
        <v>1379.2</v>
      </c>
      <c r="I54" s="90">
        <v>1440.3</v>
      </c>
      <c r="J54" s="90">
        <v>1596</v>
      </c>
      <c r="K54" s="90">
        <v>1610</v>
      </c>
      <c r="L54" s="24" t="s">
        <v>93</v>
      </c>
      <c r="M54" s="90">
        <v>12.2</v>
      </c>
      <c r="N54" s="24" t="s">
        <v>93</v>
      </c>
      <c r="O54" s="24">
        <v>13</v>
      </c>
      <c r="P54" s="199">
        <v>12</v>
      </c>
      <c r="Q54" s="24" t="s">
        <v>93</v>
      </c>
      <c r="R54" s="90">
        <v>4.3</v>
      </c>
      <c r="S54" s="24" t="s">
        <v>93</v>
      </c>
      <c r="T54" s="24">
        <v>6</v>
      </c>
      <c r="U54" s="24">
        <v>7</v>
      </c>
    </row>
    <row r="55" spans="1:21" x14ac:dyDescent="0.2">
      <c r="A55" s="99" t="s">
        <v>116</v>
      </c>
      <c r="B55" s="90">
        <v>988.2</v>
      </c>
      <c r="C55" s="90">
        <v>882.1</v>
      </c>
      <c r="D55" s="90">
        <v>1152.0999999999999</v>
      </c>
      <c r="E55" s="90">
        <v>1229</v>
      </c>
      <c r="F55" s="90">
        <v>1343</v>
      </c>
      <c r="G55" s="90">
        <v>11443.8</v>
      </c>
      <c r="H55" s="90">
        <v>9040</v>
      </c>
      <c r="I55" s="90">
        <v>11502.1</v>
      </c>
      <c r="J55" s="90">
        <v>11464</v>
      </c>
      <c r="K55" s="90">
        <v>12728</v>
      </c>
      <c r="L55" s="90">
        <v>300.39999999999998</v>
      </c>
      <c r="M55" s="24" t="s">
        <v>93</v>
      </c>
      <c r="N55" s="90">
        <v>314.5</v>
      </c>
      <c r="O55" s="90">
        <v>323</v>
      </c>
      <c r="P55" s="199">
        <v>331</v>
      </c>
      <c r="Q55" s="90">
        <v>438</v>
      </c>
      <c r="R55" s="90">
        <v>371.3</v>
      </c>
      <c r="S55" s="90">
        <v>391.3</v>
      </c>
      <c r="T55" s="90">
        <v>451</v>
      </c>
      <c r="U55" s="90">
        <v>453</v>
      </c>
    </row>
    <row r="56" spans="1:21" x14ac:dyDescent="0.2">
      <c r="A56" s="99" t="s">
        <v>108</v>
      </c>
      <c r="B56" s="24">
        <v>1855</v>
      </c>
      <c r="C56" s="90">
        <v>1660.1</v>
      </c>
      <c r="D56" s="24">
        <v>1537</v>
      </c>
      <c r="E56" s="24" t="s">
        <v>93</v>
      </c>
      <c r="F56" s="24" t="s">
        <v>93</v>
      </c>
      <c r="G56" s="24">
        <v>792</v>
      </c>
      <c r="H56" s="90">
        <v>447.5</v>
      </c>
      <c r="I56" s="24">
        <v>508</v>
      </c>
      <c r="J56" s="24" t="s">
        <v>93</v>
      </c>
      <c r="K56" s="24" t="s">
        <v>93</v>
      </c>
      <c r="L56" s="24" t="s">
        <v>93</v>
      </c>
      <c r="M56" s="90">
        <v>0</v>
      </c>
      <c r="N56" s="24" t="s">
        <v>93</v>
      </c>
      <c r="O56" s="24" t="s">
        <v>93</v>
      </c>
      <c r="P56" s="24" t="s">
        <v>93</v>
      </c>
      <c r="Q56" s="24" t="s">
        <v>93</v>
      </c>
      <c r="R56" s="90">
        <v>0</v>
      </c>
      <c r="S56" s="24">
        <v>0</v>
      </c>
      <c r="T56" s="24" t="s">
        <v>93</v>
      </c>
      <c r="U56" s="24" t="s">
        <v>93</v>
      </c>
    </row>
    <row r="57" spans="1:21" x14ac:dyDescent="0.2">
      <c r="A57" s="99" t="s">
        <v>120</v>
      </c>
      <c r="B57" s="24" t="s">
        <v>93</v>
      </c>
      <c r="C57" s="24" t="s">
        <v>93</v>
      </c>
      <c r="D57" s="24" t="s">
        <v>93</v>
      </c>
      <c r="E57" s="24" t="s">
        <v>93</v>
      </c>
      <c r="F57" s="24" t="s">
        <v>93</v>
      </c>
      <c r="G57" s="24" t="s">
        <v>93</v>
      </c>
      <c r="H57" s="24" t="s">
        <v>93</v>
      </c>
      <c r="I57" s="24" t="s">
        <v>93</v>
      </c>
      <c r="J57" s="24" t="s">
        <v>93</v>
      </c>
      <c r="K57" s="24" t="s">
        <v>93</v>
      </c>
      <c r="L57" s="24" t="s">
        <v>93</v>
      </c>
      <c r="M57" s="24" t="s">
        <v>93</v>
      </c>
      <c r="N57" s="24" t="s">
        <v>93</v>
      </c>
      <c r="O57" s="24" t="s">
        <v>93</v>
      </c>
      <c r="P57" s="24" t="s">
        <v>93</v>
      </c>
      <c r="Q57" s="90">
        <v>0</v>
      </c>
      <c r="R57" s="90">
        <v>0</v>
      </c>
      <c r="S57" s="90">
        <v>0</v>
      </c>
      <c r="T57" s="90">
        <v>0</v>
      </c>
      <c r="U57" s="24" t="s">
        <v>93</v>
      </c>
    </row>
    <row r="58" spans="1:21" x14ac:dyDescent="0.2">
      <c r="A58" s="99" t="s">
        <v>111</v>
      </c>
      <c r="B58" s="90">
        <v>5074.3999999999996</v>
      </c>
      <c r="C58" s="90">
        <v>5512.5</v>
      </c>
      <c r="D58" s="90">
        <v>4790.1000000000004</v>
      </c>
      <c r="E58" s="90">
        <v>4976</v>
      </c>
      <c r="F58" s="90">
        <v>4647</v>
      </c>
      <c r="G58" s="90">
        <v>6413.4</v>
      </c>
      <c r="H58" s="90">
        <v>5178</v>
      </c>
      <c r="I58" s="90">
        <v>7114.2</v>
      </c>
      <c r="J58" s="90">
        <v>5776</v>
      </c>
      <c r="K58" s="90">
        <v>6318</v>
      </c>
      <c r="L58" s="90">
        <v>219.1</v>
      </c>
      <c r="M58" s="90">
        <v>137.80000000000001</v>
      </c>
      <c r="N58" s="90">
        <v>186.4</v>
      </c>
      <c r="O58" s="90">
        <v>158</v>
      </c>
      <c r="P58" s="199">
        <v>169</v>
      </c>
      <c r="Q58" s="90">
        <v>47.6</v>
      </c>
      <c r="R58" s="90">
        <v>38.4</v>
      </c>
      <c r="S58" s="90">
        <v>57.3</v>
      </c>
      <c r="T58" s="90">
        <v>57</v>
      </c>
      <c r="U58" s="90">
        <v>53</v>
      </c>
    </row>
    <row r="59" spans="1:21" x14ac:dyDescent="0.2">
      <c r="A59" s="99" t="s">
        <v>119</v>
      </c>
      <c r="B59" s="24" t="s">
        <v>93</v>
      </c>
      <c r="C59" s="24" t="s">
        <v>93</v>
      </c>
      <c r="D59" s="90">
        <v>119</v>
      </c>
      <c r="E59" s="90">
        <v>129</v>
      </c>
      <c r="F59" s="90">
        <v>127</v>
      </c>
      <c r="G59" s="90">
        <v>429.8</v>
      </c>
      <c r="H59" s="90">
        <v>235.1</v>
      </c>
      <c r="I59" s="24" t="s">
        <v>93</v>
      </c>
      <c r="J59" s="24">
        <v>230</v>
      </c>
      <c r="K59" s="24">
        <v>189</v>
      </c>
      <c r="L59" s="90">
        <v>0</v>
      </c>
      <c r="M59" s="90">
        <v>0</v>
      </c>
      <c r="N59" s="90">
        <v>0.1</v>
      </c>
      <c r="O59" s="90">
        <v>0.1</v>
      </c>
      <c r="P59" s="90">
        <v>0.1</v>
      </c>
      <c r="Q59" s="24" t="s">
        <v>93</v>
      </c>
      <c r="R59" s="24" t="s">
        <v>93</v>
      </c>
      <c r="S59" s="24" t="s">
        <v>93</v>
      </c>
      <c r="T59" s="24">
        <v>6</v>
      </c>
      <c r="U59" s="24">
        <v>6</v>
      </c>
    </row>
    <row r="60" spans="1:21" x14ac:dyDescent="0.2">
      <c r="A60" s="99" t="s">
        <v>110</v>
      </c>
      <c r="B60" s="24" t="s">
        <v>93</v>
      </c>
      <c r="C60" s="24" t="s">
        <v>93</v>
      </c>
      <c r="D60" s="24" t="s">
        <v>93</v>
      </c>
      <c r="E60" s="24" t="s">
        <v>93</v>
      </c>
      <c r="F60" s="24" t="s">
        <v>93</v>
      </c>
      <c r="G60" s="90">
        <v>5261.4</v>
      </c>
      <c r="H60" s="90">
        <v>4636</v>
      </c>
      <c r="I60" s="90">
        <v>4390</v>
      </c>
      <c r="J60" s="90">
        <v>4421</v>
      </c>
      <c r="K60" s="90">
        <v>4855</v>
      </c>
      <c r="L60" s="24" t="s">
        <v>93</v>
      </c>
      <c r="M60" s="24" t="s">
        <v>93</v>
      </c>
      <c r="N60" s="24" t="s">
        <v>93</v>
      </c>
      <c r="O60" s="24" t="s">
        <v>93</v>
      </c>
      <c r="P60" s="24" t="s">
        <v>93</v>
      </c>
      <c r="Q60" s="24" t="s">
        <v>93</v>
      </c>
      <c r="R60" s="24" t="s">
        <v>93</v>
      </c>
      <c r="S60" s="24" t="s">
        <v>93</v>
      </c>
      <c r="T60" s="24" t="s">
        <v>93</v>
      </c>
      <c r="U60" s="24" t="s">
        <v>93</v>
      </c>
    </row>
    <row r="61" spans="1:21" x14ac:dyDescent="0.2">
      <c r="A61" s="99" t="s">
        <v>112</v>
      </c>
      <c r="B61" s="90">
        <v>1399.5</v>
      </c>
      <c r="C61" s="90">
        <v>1377.4</v>
      </c>
      <c r="D61" s="90">
        <v>1516.8</v>
      </c>
      <c r="E61" s="90">
        <v>1556</v>
      </c>
      <c r="F61" s="90">
        <v>1676</v>
      </c>
      <c r="G61" s="90">
        <v>14475.6</v>
      </c>
      <c r="H61" s="90">
        <v>11436.5</v>
      </c>
      <c r="I61" s="90">
        <v>13368</v>
      </c>
      <c r="J61" s="90">
        <v>14414</v>
      </c>
      <c r="K61" s="90">
        <v>16527</v>
      </c>
      <c r="L61" s="90">
        <v>2.9</v>
      </c>
      <c r="M61" s="24" t="s">
        <v>93</v>
      </c>
      <c r="N61" s="24" t="s">
        <v>93</v>
      </c>
      <c r="O61" s="24" t="s">
        <v>93</v>
      </c>
      <c r="P61" s="199">
        <v>4</v>
      </c>
      <c r="Q61" s="90">
        <v>0</v>
      </c>
      <c r="R61" s="24" t="s">
        <v>93</v>
      </c>
      <c r="S61" s="24" t="s">
        <v>93</v>
      </c>
      <c r="T61" s="24" t="s">
        <v>93</v>
      </c>
      <c r="U61" s="24" t="s">
        <v>93</v>
      </c>
    </row>
    <row r="62" spans="1:21" x14ac:dyDescent="0.2">
      <c r="A62" s="99" t="s">
        <v>121</v>
      </c>
      <c r="B62" s="90">
        <v>19</v>
      </c>
      <c r="C62" s="24">
        <v>19</v>
      </c>
      <c r="D62" s="90">
        <v>19.2</v>
      </c>
      <c r="E62" s="90">
        <v>20</v>
      </c>
      <c r="F62" s="90" t="s">
        <v>93</v>
      </c>
      <c r="G62" s="90">
        <v>408</v>
      </c>
      <c r="H62" s="90">
        <v>310</v>
      </c>
      <c r="I62" s="90">
        <v>295.2</v>
      </c>
      <c r="J62" s="90">
        <v>306</v>
      </c>
      <c r="K62" s="90">
        <v>295</v>
      </c>
      <c r="L62" s="24">
        <v>33</v>
      </c>
      <c r="M62" s="90">
        <v>34.9</v>
      </c>
      <c r="N62" s="90">
        <v>37.299999999999997</v>
      </c>
      <c r="O62" s="90">
        <v>41</v>
      </c>
      <c r="P62" s="24" t="s">
        <v>93</v>
      </c>
      <c r="Q62" s="24" t="s">
        <v>93</v>
      </c>
      <c r="R62" s="90">
        <v>0</v>
      </c>
      <c r="S62" s="90">
        <v>0</v>
      </c>
      <c r="T62" s="90">
        <v>0</v>
      </c>
      <c r="U62" s="24" t="s">
        <v>93</v>
      </c>
    </row>
    <row r="63" spans="1:21" x14ac:dyDescent="0.2">
      <c r="A63" s="99" t="s">
        <v>117</v>
      </c>
      <c r="B63" s="90">
        <v>904</v>
      </c>
      <c r="C63" s="90">
        <v>896.5</v>
      </c>
      <c r="D63" s="90">
        <v>498.2</v>
      </c>
      <c r="E63" s="90">
        <v>485</v>
      </c>
      <c r="F63" s="90">
        <v>457</v>
      </c>
      <c r="G63" s="90">
        <v>1182.5</v>
      </c>
      <c r="H63" s="90">
        <v>931.3</v>
      </c>
      <c r="I63" s="90">
        <v>1339.3</v>
      </c>
      <c r="J63" s="90">
        <v>1269</v>
      </c>
      <c r="K63" s="90">
        <v>1197</v>
      </c>
      <c r="L63" s="90">
        <v>23.5</v>
      </c>
      <c r="M63" s="90">
        <v>20.7</v>
      </c>
      <c r="N63" s="90">
        <v>18.899999999999999</v>
      </c>
      <c r="O63" s="90">
        <v>20</v>
      </c>
      <c r="P63" s="199">
        <v>19</v>
      </c>
      <c r="Q63" s="90">
        <v>6.9</v>
      </c>
      <c r="R63" s="90">
        <v>3.9</v>
      </c>
      <c r="S63" s="90">
        <v>2.5</v>
      </c>
      <c r="T63" s="90">
        <v>2</v>
      </c>
      <c r="U63" s="90">
        <v>2</v>
      </c>
    </row>
    <row r="64" spans="1:21" x14ac:dyDescent="0.2">
      <c r="A64" s="99" t="s">
        <v>113</v>
      </c>
      <c r="B64" s="90">
        <v>3720.2</v>
      </c>
      <c r="C64" s="90">
        <v>3352.4</v>
      </c>
      <c r="D64" s="90">
        <v>3118.4</v>
      </c>
      <c r="E64" s="90">
        <v>3169</v>
      </c>
      <c r="F64" s="90">
        <v>3428</v>
      </c>
      <c r="G64" s="90">
        <v>6251.6</v>
      </c>
      <c r="H64" s="90">
        <v>5412.8</v>
      </c>
      <c r="I64" s="90">
        <v>5965.2</v>
      </c>
      <c r="J64" s="90">
        <v>5312</v>
      </c>
      <c r="K64" s="90">
        <v>5454</v>
      </c>
      <c r="L64" s="90">
        <v>73.599999999999994</v>
      </c>
      <c r="M64" s="90">
        <v>60.2</v>
      </c>
      <c r="N64" s="90">
        <v>53.1</v>
      </c>
      <c r="O64" s="90">
        <v>72</v>
      </c>
      <c r="P64" s="199">
        <v>55</v>
      </c>
      <c r="Q64" s="90">
        <v>63.1</v>
      </c>
      <c r="R64" s="90">
        <v>61.6</v>
      </c>
      <c r="S64" s="90">
        <v>69</v>
      </c>
      <c r="T64" s="90">
        <v>51</v>
      </c>
      <c r="U64" s="90">
        <v>48</v>
      </c>
    </row>
    <row r="65" spans="1:24" x14ac:dyDescent="0.2">
      <c r="A65" s="99" t="s">
        <v>122</v>
      </c>
      <c r="B65" s="90">
        <v>1395.5</v>
      </c>
      <c r="C65" s="90">
        <v>1186.3</v>
      </c>
      <c r="D65" s="90">
        <v>1330.6</v>
      </c>
      <c r="E65" s="90">
        <v>1508</v>
      </c>
      <c r="F65" s="90">
        <v>1569</v>
      </c>
      <c r="G65" s="90">
        <v>3041.7</v>
      </c>
      <c r="H65" s="90">
        <v>2331.9</v>
      </c>
      <c r="I65" s="90">
        <v>2499.6</v>
      </c>
      <c r="J65" s="90">
        <v>2325</v>
      </c>
      <c r="K65" s="90">
        <v>2156</v>
      </c>
      <c r="L65" s="90">
        <v>96.1</v>
      </c>
      <c r="M65" s="90">
        <v>79.5</v>
      </c>
      <c r="N65" s="90">
        <v>104.9</v>
      </c>
      <c r="O65" s="90">
        <v>106</v>
      </c>
      <c r="P65" s="199">
        <v>139</v>
      </c>
      <c r="Q65" s="90">
        <v>19.100000000000001</v>
      </c>
      <c r="R65" s="90">
        <v>12</v>
      </c>
      <c r="S65" s="90">
        <v>19.600000000000001</v>
      </c>
      <c r="T65" s="90">
        <v>17</v>
      </c>
      <c r="U65" s="90">
        <v>22</v>
      </c>
    </row>
    <row r="66" spans="1:24" ht="12" thickBot="1" x14ac:dyDescent="0.25">
      <c r="A66" s="109" t="s">
        <v>114</v>
      </c>
      <c r="B66" s="92">
        <v>403.2</v>
      </c>
      <c r="C66" s="92">
        <v>369.6</v>
      </c>
      <c r="D66" s="92">
        <v>220.9</v>
      </c>
      <c r="E66" s="92">
        <v>867</v>
      </c>
      <c r="F66" s="92" t="s">
        <v>93</v>
      </c>
      <c r="G66" s="92">
        <v>25528.9</v>
      </c>
      <c r="H66" s="92">
        <v>20963.099999999999</v>
      </c>
      <c r="I66" s="92">
        <v>24008.9</v>
      </c>
      <c r="J66" s="92">
        <v>24836</v>
      </c>
      <c r="K66" s="92">
        <v>25382</v>
      </c>
      <c r="L66" s="92">
        <v>527.4</v>
      </c>
      <c r="M66" s="92">
        <v>412.6</v>
      </c>
      <c r="N66" s="92">
        <v>384.6</v>
      </c>
      <c r="O66" s="92">
        <v>353</v>
      </c>
      <c r="P66" s="92">
        <v>394</v>
      </c>
      <c r="Q66" s="92">
        <v>2507.5</v>
      </c>
      <c r="R66" s="92">
        <v>1647.9</v>
      </c>
      <c r="S66" s="92">
        <v>1743</v>
      </c>
      <c r="T66" s="92">
        <v>1796</v>
      </c>
      <c r="U66" s="92">
        <v>1807</v>
      </c>
    </row>
    <row r="67" spans="1:24" ht="12" thickTop="1" x14ac:dyDescent="0.2">
      <c r="A67" s="89" t="s">
        <v>171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</row>
    <row r="68" spans="1:24" x14ac:dyDescent="0.2">
      <c r="A68" s="39" t="s">
        <v>370</v>
      </c>
      <c r="B68" s="102"/>
      <c r="C68" s="102"/>
      <c r="D68" s="102"/>
      <c r="E68" s="102"/>
      <c r="F68" s="99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</row>
    <row r="69" spans="1:24" x14ac:dyDescent="0.2">
      <c r="A69" s="39"/>
      <c r="B69" s="102"/>
      <c r="C69" s="102"/>
      <c r="D69" s="102"/>
      <c r="E69" s="102"/>
      <c r="F69" s="99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</row>
    <row r="70" spans="1:24" x14ac:dyDescent="0.2">
      <c r="B70" s="102"/>
      <c r="C70" s="102"/>
      <c r="D70" s="102"/>
      <c r="E70" s="102"/>
      <c r="F70" s="99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</row>
    <row r="71" spans="1:24" ht="12.75" x14ac:dyDescent="0.2">
      <c r="A71" s="17" t="s">
        <v>276</v>
      </c>
      <c r="B71" s="102"/>
      <c r="C71" s="102"/>
      <c r="D71" s="102"/>
      <c r="E71" s="102"/>
      <c r="F71" s="99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</row>
    <row r="72" spans="1:24" ht="12.75" thickBot="1" x14ac:dyDescent="0.25">
      <c r="A72" s="104" t="s">
        <v>343</v>
      </c>
      <c r="B72" s="114"/>
      <c r="C72" s="114"/>
      <c r="D72" s="114"/>
      <c r="E72" s="114"/>
      <c r="F72" s="109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</row>
    <row r="73" spans="1:24" ht="36" customHeight="1" thickTop="1" x14ac:dyDescent="0.2">
      <c r="B73" s="256" t="s">
        <v>124</v>
      </c>
      <c r="C73" s="256"/>
      <c r="D73" s="256"/>
      <c r="E73" s="256"/>
      <c r="F73" s="256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</row>
    <row r="74" spans="1:24" ht="12" customHeight="1" x14ac:dyDescent="0.2">
      <c r="A74" s="99"/>
      <c r="B74" s="235" t="s">
        <v>156</v>
      </c>
      <c r="C74" s="235"/>
      <c r="D74" s="235"/>
      <c r="E74" s="235"/>
      <c r="F74" s="235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</row>
    <row r="75" spans="1:24" ht="12" thickBot="1" x14ac:dyDescent="0.25">
      <c r="A75" s="107"/>
      <c r="B75" s="143">
        <v>2008</v>
      </c>
      <c r="C75" s="143">
        <v>2009</v>
      </c>
      <c r="D75" s="143">
        <v>2010</v>
      </c>
      <c r="E75" s="143">
        <v>2011</v>
      </c>
      <c r="F75" s="143">
        <v>2012</v>
      </c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</row>
    <row r="76" spans="1:24" x14ac:dyDescent="0.2">
      <c r="A76" s="99" t="s">
        <v>109</v>
      </c>
      <c r="B76" s="24" t="s">
        <v>93</v>
      </c>
      <c r="C76" s="24" t="s">
        <v>93</v>
      </c>
      <c r="D76" s="24" t="s">
        <v>93</v>
      </c>
      <c r="E76" s="24">
        <v>205</v>
      </c>
      <c r="F76" s="24">
        <v>134</v>
      </c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</row>
    <row r="77" spans="1:24" x14ac:dyDescent="0.2">
      <c r="A77" s="99" t="s">
        <v>115</v>
      </c>
      <c r="B77" s="95">
        <v>24378.799999999999</v>
      </c>
      <c r="C77" s="95">
        <v>17466.2</v>
      </c>
      <c r="D77" s="95">
        <v>23093.4</v>
      </c>
      <c r="E77" s="95">
        <v>24486</v>
      </c>
      <c r="F77" s="95">
        <v>25600</v>
      </c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</row>
    <row r="78" spans="1:24" x14ac:dyDescent="0.2">
      <c r="A78" s="99" t="s">
        <v>118</v>
      </c>
      <c r="B78" s="24" t="s">
        <v>93</v>
      </c>
      <c r="C78" s="95">
        <v>2414.4</v>
      </c>
      <c r="D78" s="95">
        <v>2610.9</v>
      </c>
      <c r="E78" s="95">
        <v>2703</v>
      </c>
      <c r="F78" s="95">
        <v>2750</v>
      </c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</row>
    <row r="79" spans="1:24" x14ac:dyDescent="0.2">
      <c r="A79" s="99" t="s">
        <v>116</v>
      </c>
      <c r="B79" s="95">
        <v>13170.5</v>
      </c>
      <c r="C79" s="24" t="s">
        <v>93</v>
      </c>
      <c r="D79" s="95">
        <v>13360</v>
      </c>
      <c r="E79" s="95">
        <v>13467</v>
      </c>
      <c r="F79" s="95">
        <v>14855</v>
      </c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</row>
    <row r="80" spans="1:24" x14ac:dyDescent="0.2">
      <c r="A80" s="99" t="s">
        <v>108</v>
      </c>
      <c r="B80" s="24" t="s">
        <v>93</v>
      </c>
      <c r="C80" s="95">
        <v>2107.6999999999998</v>
      </c>
      <c r="D80" s="24" t="s">
        <v>93</v>
      </c>
      <c r="E80" s="24" t="s">
        <v>93</v>
      </c>
      <c r="F80" s="24" t="s">
        <v>93</v>
      </c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</row>
    <row r="81" spans="1:24" x14ac:dyDescent="0.2">
      <c r="A81" s="99" t="s">
        <v>120</v>
      </c>
      <c r="B81" s="95">
        <v>662.2</v>
      </c>
      <c r="C81" s="95">
        <v>475.3</v>
      </c>
      <c r="D81" s="95">
        <v>485.6</v>
      </c>
      <c r="E81" s="24">
        <v>652</v>
      </c>
      <c r="F81" s="24" t="s">
        <v>93</v>
      </c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</row>
    <row r="82" spans="1:24" x14ac:dyDescent="0.2">
      <c r="A82" s="99" t="s">
        <v>111</v>
      </c>
      <c r="B82" s="95">
        <v>11754.5</v>
      </c>
      <c r="C82" s="95">
        <v>10866.7</v>
      </c>
      <c r="D82" s="95">
        <v>12148.1</v>
      </c>
      <c r="E82" s="95">
        <v>10967</v>
      </c>
      <c r="F82" s="95">
        <v>11188</v>
      </c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</row>
    <row r="83" spans="1:24" x14ac:dyDescent="0.2">
      <c r="A83" s="99" t="s">
        <v>119</v>
      </c>
      <c r="B83" s="95">
        <v>557.6</v>
      </c>
      <c r="C83" s="95">
        <v>358.9</v>
      </c>
      <c r="D83" s="95">
        <v>401.1</v>
      </c>
      <c r="E83" s="95">
        <v>365.4</v>
      </c>
      <c r="F83" s="95">
        <v>322</v>
      </c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</row>
    <row r="84" spans="1:24" x14ac:dyDescent="0.2">
      <c r="A84" s="99" t="s">
        <v>110</v>
      </c>
      <c r="B84" s="95">
        <v>8272.7999999999993</v>
      </c>
      <c r="C84" s="95">
        <v>7220</v>
      </c>
      <c r="D84" s="95">
        <v>7129</v>
      </c>
      <c r="E84" s="95">
        <v>7536</v>
      </c>
      <c r="F84" s="95">
        <v>7853</v>
      </c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</row>
    <row r="85" spans="1:24" x14ac:dyDescent="0.2">
      <c r="A85" s="99" t="s">
        <v>112</v>
      </c>
      <c r="B85" s="95">
        <v>15878</v>
      </c>
      <c r="C85" s="95">
        <v>12816</v>
      </c>
      <c r="D85" s="95">
        <v>14887.6</v>
      </c>
      <c r="E85" s="95">
        <v>15974</v>
      </c>
      <c r="F85" s="95">
        <v>18208</v>
      </c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</row>
    <row r="86" spans="1:24" x14ac:dyDescent="0.2">
      <c r="A86" s="99" t="s">
        <v>121</v>
      </c>
      <c r="B86" s="24" t="s">
        <v>93</v>
      </c>
      <c r="C86" s="24" t="s">
        <v>93</v>
      </c>
      <c r="D86" s="95">
        <v>351.8</v>
      </c>
      <c r="E86" s="95">
        <v>366</v>
      </c>
      <c r="F86" s="95">
        <v>339</v>
      </c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</row>
    <row r="87" spans="1:24" x14ac:dyDescent="0.2">
      <c r="A87" s="99" t="s">
        <v>117</v>
      </c>
      <c r="B87" s="95">
        <v>2116.9</v>
      </c>
      <c r="C87" s="95">
        <v>1852.5</v>
      </c>
      <c r="D87" s="95">
        <v>1859</v>
      </c>
      <c r="E87" s="95">
        <v>1776</v>
      </c>
      <c r="F87" s="95">
        <v>1674</v>
      </c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</row>
    <row r="88" spans="1:24" x14ac:dyDescent="0.2">
      <c r="A88" s="99" t="s">
        <v>113</v>
      </c>
      <c r="B88" s="95">
        <v>10108.5</v>
      </c>
      <c r="C88" s="95">
        <v>8887</v>
      </c>
      <c r="D88" s="95">
        <v>9205.7000000000007</v>
      </c>
      <c r="E88" s="95">
        <v>8603</v>
      </c>
      <c r="F88" s="95">
        <v>8984</v>
      </c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</row>
    <row r="89" spans="1:24" x14ac:dyDescent="0.2">
      <c r="A89" s="99" t="s">
        <v>122</v>
      </c>
      <c r="B89" s="95">
        <v>4552.3999999999996</v>
      </c>
      <c r="C89" s="95">
        <v>3609.7</v>
      </c>
      <c r="D89" s="95">
        <v>3954.7</v>
      </c>
      <c r="E89" s="95">
        <v>3956</v>
      </c>
      <c r="F89" s="95">
        <v>3886</v>
      </c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</row>
    <row r="90" spans="1:24" ht="12" thickBot="1" x14ac:dyDescent="0.25">
      <c r="A90" s="109" t="s">
        <v>114</v>
      </c>
      <c r="B90" s="108">
        <v>28967.1</v>
      </c>
      <c r="C90" s="108">
        <v>23393.200000000001</v>
      </c>
      <c r="D90" s="108">
        <v>26357.3</v>
      </c>
      <c r="E90" s="108">
        <v>27852</v>
      </c>
      <c r="F90" s="108">
        <v>25600</v>
      </c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</row>
    <row r="91" spans="1:24" ht="12" thickTop="1" x14ac:dyDescent="0.2">
      <c r="A91" s="89" t="s">
        <v>171</v>
      </c>
      <c r="B91" s="95"/>
      <c r="C91" s="95"/>
      <c r="D91" s="95"/>
      <c r="E91" s="95"/>
      <c r="F91" s="95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</row>
    <row r="92" spans="1:24" x14ac:dyDescent="0.2">
      <c r="A92" s="39" t="s">
        <v>370</v>
      </c>
      <c r="B92" s="102"/>
      <c r="C92" s="102"/>
      <c r="D92" s="102"/>
      <c r="E92" s="102"/>
      <c r="F92" s="102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</row>
    <row r="93" spans="1:24" x14ac:dyDescent="0.2">
      <c r="A93" s="39"/>
      <c r="B93" s="102"/>
      <c r="C93" s="102"/>
      <c r="D93" s="102"/>
      <c r="E93" s="102"/>
      <c r="F93" s="102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</row>
    <row r="95" spans="1:24" ht="12.75" x14ac:dyDescent="0.2">
      <c r="A95" s="17" t="s">
        <v>279</v>
      </c>
    </row>
    <row r="96" spans="1:24" ht="12.75" thickBot="1" x14ac:dyDescent="0.25">
      <c r="A96" s="104" t="s">
        <v>344</v>
      </c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</row>
    <row r="97" spans="1:17" ht="36" customHeight="1" thickTop="1" x14ac:dyDescent="0.2">
      <c r="B97" s="256" t="s">
        <v>123</v>
      </c>
      <c r="C97" s="256"/>
      <c r="D97" s="256"/>
      <c r="E97" s="256"/>
      <c r="F97" s="256" t="s">
        <v>101</v>
      </c>
      <c r="G97" s="256"/>
      <c r="H97" s="256"/>
      <c r="I97" s="256"/>
      <c r="J97" s="256" t="s">
        <v>102</v>
      </c>
      <c r="K97" s="256"/>
      <c r="L97" s="256"/>
      <c r="M97" s="256"/>
      <c r="N97" s="256" t="s">
        <v>103</v>
      </c>
      <c r="O97" s="256"/>
      <c r="P97" s="256"/>
      <c r="Q97" s="256"/>
    </row>
    <row r="98" spans="1:17" x14ac:dyDescent="0.2">
      <c r="A98" s="99"/>
      <c r="B98" s="235" t="s">
        <v>97</v>
      </c>
      <c r="C98" s="235"/>
      <c r="D98" s="235"/>
      <c r="E98" s="235"/>
      <c r="F98" s="235" t="s">
        <v>107</v>
      </c>
      <c r="G98" s="235"/>
      <c r="H98" s="235"/>
      <c r="I98" s="235"/>
      <c r="J98" s="235" t="s">
        <v>99</v>
      </c>
      <c r="K98" s="235"/>
      <c r="L98" s="235"/>
      <c r="M98" s="235"/>
      <c r="N98" s="235" t="s">
        <v>106</v>
      </c>
      <c r="O98" s="235"/>
      <c r="P98" s="235"/>
      <c r="Q98" s="235"/>
    </row>
    <row r="99" spans="1:17" ht="12" thickBot="1" x14ac:dyDescent="0.25">
      <c r="B99" s="143">
        <v>2008</v>
      </c>
      <c r="C99" s="143">
        <v>2009</v>
      </c>
      <c r="D99" s="143">
        <v>2010</v>
      </c>
      <c r="E99" s="143">
        <v>2011</v>
      </c>
      <c r="F99" s="143">
        <v>2008</v>
      </c>
      <c r="G99" s="143">
        <v>2009</v>
      </c>
      <c r="H99" s="143">
        <v>2010</v>
      </c>
      <c r="I99" s="143">
        <v>2011</v>
      </c>
      <c r="J99" s="143">
        <v>2008</v>
      </c>
      <c r="K99" s="143">
        <v>2009</v>
      </c>
      <c r="L99" s="143">
        <v>2010</v>
      </c>
      <c r="M99" s="143">
        <v>2011</v>
      </c>
      <c r="N99" s="143">
        <v>2008</v>
      </c>
      <c r="O99" s="143">
        <v>2009</v>
      </c>
      <c r="P99" s="143">
        <v>2010</v>
      </c>
      <c r="Q99" s="143">
        <v>2011</v>
      </c>
    </row>
    <row r="100" spans="1:17" x14ac:dyDescent="0.2">
      <c r="A100" s="113" t="s">
        <v>109</v>
      </c>
      <c r="B100" s="95">
        <v>206.2</v>
      </c>
      <c r="C100" s="95">
        <v>213.1</v>
      </c>
      <c r="D100" s="111">
        <v>235.7</v>
      </c>
      <c r="E100" s="95">
        <v>187</v>
      </c>
      <c r="F100" s="24" t="s">
        <v>93</v>
      </c>
      <c r="G100" s="24" t="s">
        <v>93</v>
      </c>
      <c r="H100" s="24" t="s">
        <v>93</v>
      </c>
      <c r="I100" s="24">
        <v>13</v>
      </c>
      <c r="J100" s="95">
        <v>0</v>
      </c>
      <c r="K100" s="95">
        <v>0</v>
      </c>
      <c r="L100" s="111">
        <v>0</v>
      </c>
      <c r="M100" s="95">
        <v>0</v>
      </c>
      <c r="N100" s="95">
        <v>0</v>
      </c>
      <c r="O100" s="95">
        <v>0</v>
      </c>
      <c r="P100" s="95">
        <v>0</v>
      </c>
      <c r="Q100" s="95">
        <v>0</v>
      </c>
    </row>
    <row r="101" spans="1:17" x14ac:dyDescent="0.2">
      <c r="A101" s="99" t="s">
        <v>115</v>
      </c>
      <c r="B101" s="24" t="s">
        <v>93</v>
      </c>
      <c r="C101" s="95">
        <v>1206.8</v>
      </c>
      <c r="D101" s="95">
        <v>1235.9000000000001</v>
      </c>
      <c r="E101" s="95">
        <v>1450</v>
      </c>
      <c r="F101" s="24" t="s">
        <v>93</v>
      </c>
      <c r="G101" s="24" t="s">
        <v>93</v>
      </c>
      <c r="H101" s="24" t="s">
        <v>93</v>
      </c>
      <c r="I101" s="24">
        <v>23061</v>
      </c>
      <c r="J101" s="24" t="s">
        <v>93</v>
      </c>
      <c r="K101" s="24" t="s">
        <v>93</v>
      </c>
      <c r="L101" s="24" t="s">
        <v>93</v>
      </c>
      <c r="M101" s="24">
        <v>81</v>
      </c>
      <c r="N101" s="95">
        <v>5.2</v>
      </c>
      <c r="O101" s="24" t="s">
        <v>93</v>
      </c>
      <c r="P101" s="95">
        <v>5.5</v>
      </c>
      <c r="Q101" s="95">
        <v>11</v>
      </c>
    </row>
    <row r="102" spans="1:17" x14ac:dyDescent="0.2">
      <c r="A102" s="99" t="s">
        <v>118</v>
      </c>
      <c r="B102" s="95">
        <v>976</v>
      </c>
      <c r="C102" s="95">
        <v>805.9</v>
      </c>
      <c r="D102" s="95">
        <v>1034.2</v>
      </c>
      <c r="E102" s="95">
        <v>895</v>
      </c>
      <c r="F102" s="95">
        <v>1652.2</v>
      </c>
      <c r="G102" s="95">
        <v>1400.5</v>
      </c>
      <c r="H102" s="95">
        <v>1442.1</v>
      </c>
      <c r="I102" s="95">
        <v>1590</v>
      </c>
      <c r="J102" s="24" t="s">
        <v>93</v>
      </c>
      <c r="K102" s="95">
        <v>12.5</v>
      </c>
      <c r="L102" s="24" t="s">
        <v>93</v>
      </c>
      <c r="M102" s="24">
        <v>13</v>
      </c>
      <c r="N102" s="24" t="s">
        <v>93</v>
      </c>
      <c r="O102" s="95">
        <v>4.5</v>
      </c>
      <c r="P102" s="24" t="s">
        <v>93</v>
      </c>
      <c r="Q102" s="24">
        <v>6</v>
      </c>
    </row>
    <row r="103" spans="1:17" x14ac:dyDescent="0.2">
      <c r="A103" s="99" t="s">
        <v>116</v>
      </c>
      <c r="B103" s="95">
        <v>951.3</v>
      </c>
      <c r="C103" s="95">
        <v>871.8</v>
      </c>
      <c r="D103" s="95">
        <v>1123.8</v>
      </c>
      <c r="E103" s="95">
        <v>1184</v>
      </c>
      <c r="F103" s="95">
        <v>11410.6</v>
      </c>
      <c r="G103" s="95">
        <v>9006.6</v>
      </c>
      <c r="H103" s="95">
        <v>11426.5</v>
      </c>
      <c r="I103" s="95">
        <v>11272</v>
      </c>
      <c r="J103" s="95">
        <v>294.60000000000002</v>
      </c>
      <c r="K103" s="151" t="s">
        <v>93</v>
      </c>
      <c r="L103" s="95">
        <v>310.60000000000002</v>
      </c>
      <c r="M103" s="95">
        <v>319</v>
      </c>
      <c r="N103" s="95">
        <v>435.4</v>
      </c>
      <c r="O103" s="95">
        <v>369.9</v>
      </c>
      <c r="P103" s="95">
        <v>390.2</v>
      </c>
      <c r="Q103" s="95">
        <v>448</v>
      </c>
    </row>
    <row r="104" spans="1:17" x14ac:dyDescent="0.2">
      <c r="A104" s="99" t="s">
        <v>108</v>
      </c>
      <c r="B104" s="24" t="s">
        <v>93</v>
      </c>
      <c r="C104" s="95">
        <v>1585.9</v>
      </c>
      <c r="D104" s="24">
        <v>1547</v>
      </c>
      <c r="E104" s="24" t="s">
        <v>93</v>
      </c>
      <c r="F104" s="24" t="s">
        <v>93</v>
      </c>
      <c r="G104" s="95">
        <v>441.7</v>
      </c>
      <c r="H104" s="24">
        <v>503</v>
      </c>
      <c r="I104" s="24" t="s">
        <v>93</v>
      </c>
      <c r="J104" s="24" t="s">
        <v>93</v>
      </c>
      <c r="K104" s="95">
        <v>0</v>
      </c>
      <c r="L104" s="24" t="s">
        <v>93</v>
      </c>
      <c r="M104" s="24" t="s">
        <v>93</v>
      </c>
      <c r="N104" s="95">
        <v>0</v>
      </c>
      <c r="O104" s="95">
        <v>0</v>
      </c>
      <c r="P104" s="95">
        <v>0</v>
      </c>
      <c r="Q104" s="24" t="s">
        <v>93</v>
      </c>
    </row>
    <row r="105" spans="1:17" x14ac:dyDescent="0.2">
      <c r="A105" s="99" t="s">
        <v>120</v>
      </c>
      <c r="B105" s="24" t="s">
        <v>93</v>
      </c>
      <c r="C105" s="24" t="s">
        <v>93</v>
      </c>
      <c r="D105" s="24" t="s">
        <v>93</v>
      </c>
      <c r="E105" s="24" t="s">
        <v>93</v>
      </c>
      <c r="F105" s="24" t="s">
        <v>93</v>
      </c>
      <c r="G105" s="24" t="s">
        <v>93</v>
      </c>
      <c r="H105" s="24" t="s">
        <v>93</v>
      </c>
      <c r="I105" s="24" t="s">
        <v>93</v>
      </c>
      <c r="J105" s="24" t="s">
        <v>93</v>
      </c>
      <c r="K105" s="24" t="s">
        <v>93</v>
      </c>
      <c r="L105" s="24" t="s">
        <v>93</v>
      </c>
      <c r="M105" s="24" t="s">
        <v>93</v>
      </c>
      <c r="N105" s="95">
        <v>0</v>
      </c>
      <c r="O105" s="95">
        <v>0</v>
      </c>
      <c r="P105" s="95">
        <v>0</v>
      </c>
      <c r="Q105" s="95">
        <v>0</v>
      </c>
    </row>
    <row r="106" spans="1:17" x14ac:dyDescent="0.2">
      <c r="A106" s="99" t="s">
        <v>111</v>
      </c>
      <c r="B106" s="95">
        <v>4992.3</v>
      </c>
      <c r="C106" s="95">
        <v>5586.8</v>
      </c>
      <c r="D106" s="95">
        <v>4988.7</v>
      </c>
      <c r="E106" s="95">
        <v>5317</v>
      </c>
      <c r="F106" s="95">
        <v>6565.6</v>
      </c>
      <c r="G106" s="95">
        <v>5177.6000000000004</v>
      </c>
      <c r="H106" s="95">
        <v>7582.9</v>
      </c>
      <c r="I106" s="95">
        <v>6066</v>
      </c>
      <c r="J106" s="95">
        <v>214.7</v>
      </c>
      <c r="K106" s="95">
        <v>144.30000000000001</v>
      </c>
      <c r="L106" s="95">
        <v>189.9</v>
      </c>
      <c r="M106" s="95">
        <v>152</v>
      </c>
      <c r="N106" s="95">
        <v>48.6</v>
      </c>
      <c r="O106" s="95">
        <v>38.700000000000003</v>
      </c>
      <c r="P106" s="95">
        <v>57.7</v>
      </c>
      <c r="Q106" s="95">
        <v>61</v>
      </c>
    </row>
    <row r="107" spans="1:17" x14ac:dyDescent="0.2">
      <c r="A107" s="99" t="s">
        <v>119</v>
      </c>
      <c r="B107" s="24" t="s">
        <v>93</v>
      </c>
      <c r="C107" s="24" t="s">
        <v>93</v>
      </c>
      <c r="D107" s="95">
        <v>128.5</v>
      </c>
      <c r="E107" s="95">
        <v>132</v>
      </c>
      <c r="F107" s="95">
        <v>445</v>
      </c>
      <c r="G107" s="95">
        <v>249.1</v>
      </c>
      <c r="H107" s="24" t="s">
        <v>93</v>
      </c>
      <c r="I107" s="24">
        <v>247</v>
      </c>
      <c r="J107" s="95">
        <v>0</v>
      </c>
      <c r="K107" s="95">
        <v>0</v>
      </c>
      <c r="L107" s="95">
        <v>0.1</v>
      </c>
      <c r="M107" s="95">
        <v>0</v>
      </c>
      <c r="N107" s="24" t="s">
        <v>93</v>
      </c>
      <c r="O107" s="24" t="s">
        <v>93</v>
      </c>
      <c r="P107" s="24" t="s">
        <v>93</v>
      </c>
      <c r="Q107" s="24">
        <v>7</v>
      </c>
    </row>
    <row r="108" spans="1:17" x14ac:dyDescent="0.2">
      <c r="A108" s="99" t="s">
        <v>110</v>
      </c>
      <c r="B108" s="24" t="s">
        <v>93</v>
      </c>
      <c r="C108" s="24" t="s">
        <v>93</v>
      </c>
      <c r="D108" s="24" t="s">
        <v>93</v>
      </c>
      <c r="E108" s="24" t="s">
        <v>93</v>
      </c>
      <c r="F108" s="95">
        <v>5258.6</v>
      </c>
      <c r="G108" s="95">
        <v>4651.2</v>
      </c>
      <c r="H108" s="95">
        <v>4385</v>
      </c>
      <c r="I108" s="95">
        <v>4420</v>
      </c>
      <c r="J108" s="24" t="s">
        <v>93</v>
      </c>
      <c r="K108" s="24" t="s">
        <v>93</v>
      </c>
      <c r="L108" s="24" t="s">
        <v>93</v>
      </c>
      <c r="M108" s="24">
        <v>0</v>
      </c>
      <c r="N108" s="24" t="s">
        <v>93</v>
      </c>
      <c r="O108" s="24" t="s">
        <v>93</v>
      </c>
      <c r="P108" s="24" t="s">
        <v>93</v>
      </c>
      <c r="Q108" s="24" t="s">
        <v>93</v>
      </c>
    </row>
    <row r="109" spans="1:17" x14ac:dyDescent="0.2">
      <c r="A109" s="99" t="s">
        <v>112</v>
      </c>
      <c r="B109" s="95">
        <v>1272.5</v>
      </c>
      <c r="C109" s="95">
        <v>1260.3</v>
      </c>
      <c r="D109" s="95">
        <v>1382.1</v>
      </c>
      <c r="E109" s="95">
        <v>1415</v>
      </c>
      <c r="F109" s="95">
        <v>14485.2</v>
      </c>
      <c r="G109" s="95">
        <v>11469.5</v>
      </c>
      <c r="H109" s="95">
        <v>13414.9</v>
      </c>
      <c r="I109" s="95">
        <v>14388</v>
      </c>
      <c r="J109" s="95">
        <v>2.9</v>
      </c>
      <c r="K109" s="24" t="s">
        <v>93</v>
      </c>
      <c r="L109" s="24" t="s">
        <v>93</v>
      </c>
      <c r="M109" s="24" t="s">
        <v>93</v>
      </c>
      <c r="N109" s="95">
        <v>0</v>
      </c>
      <c r="O109" s="24" t="s">
        <v>93</v>
      </c>
      <c r="P109" s="24" t="s">
        <v>93</v>
      </c>
      <c r="Q109" s="24" t="s">
        <v>93</v>
      </c>
    </row>
    <row r="110" spans="1:17" x14ac:dyDescent="0.2">
      <c r="A110" s="99" t="s">
        <v>121</v>
      </c>
      <c r="B110" s="95">
        <v>24.9</v>
      </c>
      <c r="C110" s="24">
        <v>21</v>
      </c>
      <c r="D110" s="95">
        <v>20.6</v>
      </c>
      <c r="E110" s="95">
        <v>21</v>
      </c>
      <c r="F110" s="95">
        <v>472.5</v>
      </c>
      <c r="G110" s="95">
        <v>354.3</v>
      </c>
      <c r="H110" s="95">
        <v>300.7</v>
      </c>
      <c r="I110" s="95">
        <v>313</v>
      </c>
      <c r="J110" s="24" t="s">
        <v>93</v>
      </c>
      <c r="K110" s="95">
        <v>35.200000000000003</v>
      </c>
      <c r="L110" s="95">
        <v>37.799999999999997</v>
      </c>
      <c r="M110" s="95">
        <v>42</v>
      </c>
      <c r="N110" s="151">
        <v>0</v>
      </c>
      <c r="O110" s="95">
        <v>0</v>
      </c>
      <c r="P110" s="95">
        <v>0</v>
      </c>
      <c r="Q110" s="95">
        <v>0</v>
      </c>
    </row>
    <row r="111" spans="1:17" x14ac:dyDescent="0.2">
      <c r="A111" s="99" t="s">
        <v>117</v>
      </c>
      <c r="B111" s="95">
        <v>832.4</v>
      </c>
      <c r="C111" s="95">
        <v>838.4</v>
      </c>
      <c r="D111" s="95">
        <v>447.9</v>
      </c>
      <c r="E111" s="95">
        <v>442</v>
      </c>
      <c r="F111" s="95">
        <v>1029.8</v>
      </c>
      <c r="G111" s="95">
        <v>807.1</v>
      </c>
      <c r="H111" s="95">
        <v>1283.5</v>
      </c>
      <c r="I111" s="95">
        <v>1169</v>
      </c>
      <c r="J111" s="95">
        <v>23.4</v>
      </c>
      <c r="K111" s="95">
        <v>20.6</v>
      </c>
      <c r="L111" s="95">
        <v>18.399999999999999</v>
      </c>
      <c r="M111" s="95">
        <v>20</v>
      </c>
      <c r="N111" s="95">
        <v>2.5</v>
      </c>
      <c r="O111" s="95">
        <v>2.7</v>
      </c>
      <c r="P111" s="95">
        <v>2.4</v>
      </c>
      <c r="Q111" s="95">
        <v>2</v>
      </c>
    </row>
    <row r="112" spans="1:17" x14ac:dyDescent="0.2">
      <c r="A112" s="99" t="s">
        <v>113</v>
      </c>
      <c r="B112" s="95">
        <v>3569.4</v>
      </c>
      <c r="C112" s="95">
        <v>3189.4</v>
      </c>
      <c r="D112" s="95">
        <v>2988.3</v>
      </c>
      <c r="E112" s="95">
        <v>3048</v>
      </c>
      <c r="F112" s="95">
        <v>6338</v>
      </c>
      <c r="G112" s="95">
        <v>5419.9</v>
      </c>
      <c r="H112" s="95">
        <v>5883.4</v>
      </c>
      <c r="I112" s="95">
        <v>5293</v>
      </c>
      <c r="J112" s="95">
        <v>75.8</v>
      </c>
      <c r="K112" s="95">
        <v>59.4</v>
      </c>
      <c r="L112" s="95">
        <v>56.3</v>
      </c>
      <c r="M112" s="95">
        <v>71</v>
      </c>
      <c r="N112" s="95">
        <v>67.400000000000006</v>
      </c>
      <c r="O112" s="95">
        <v>62.3</v>
      </c>
      <c r="P112" s="95">
        <v>78.8</v>
      </c>
      <c r="Q112" s="95">
        <v>41</v>
      </c>
    </row>
    <row r="113" spans="1:19" x14ac:dyDescent="0.2">
      <c r="A113" s="99" t="s">
        <v>122</v>
      </c>
      <c r="B113" s="95">
        <v>1343.5</v>
      </c>
      <c r="C113" s="95">
        <v>1168.9000000000001</v>
      </c>
      <c r="D113" s="95">
        <v>1274.3</v>
      </c>
      <c r="E113" s="95">
        <v>1438</v>
      </c>
      <c r="F113" s="95">
        <v>3043.6</v>
      </c>
      <c r="G113" s="95">
        <v>2340.4</v>
      </c>
      <c r="H113" s="95">
        <v>2512</v>
      </c>
      <c r="I113" s="95">
        <v>2336</v>
      </c>
      <c r="J113" s="95">
        <v>96.7</v>
      </c>
      <c r="K113" s="95">
        <v>77.099999999999994</v>
      </c>
      <c r="L113" s="95">
        <v>104.5</v>
      </c>
      <c r="M113" s="95">
        <v>104</v>
      </c>
      <c r="N113" s="95">
        <v>19.2</v>
      </c>
      <c r="O113" s="95">
        <v>11.7</v>
      </c>
      <c r="P113" s="95">
        <v>13.2</v>
      </c>
      <c r="Q113" s="95">
        <v>17</v>
      </c>
    </row>
    <row r="114" spans="1:19" ht="12" thickBot="1" x14ac:dyDescent="0.25">
      <c r="A114" s="109" t="s">
        <v>114</v>
      </c>
      <c r="B114" s="108">
        <v>385.2</v>
      </c>
      <c r="C114" s="108">
        <v>378.4</v>
      </c>
      <c r="D114" s="108">
        <v>223</v>
      </c>
      <c r="E114" s="108">
        <v>696</v>
      </c>
      <c r="F114" s="108">
        <v>19855.5</v>
      </c>
      <c r="G114" s="108">
        <v>16250.8</v>
      </c>
      <c r="H114" s="108">
        <v>19761.900000000001</v>
      </c>
      <c r="I114" s="108">
        <v>20332</v>
      </c>
      <c r="J114" s="108">
        <v>308.10000000000002</v>
      </c>
      <c r="K114" s="108">
        <v>385.7</v>
      </c>
      <c r="L114" s="108">
        <v>348.9</v>
      </c>
      <c r="M114" s="108">
        <v>313</v>
      </c>
      <c r="N114" s="108">
        <v>1884.9</v>
      </c>
      <c r="O114" s="108">
        <v>1259.3</v>
      </c>
      <c r="P114" s="108">
        <v>1287.5999999999999</v>
      </c>
      <c r="Q114" s="108">
        <v>1236</v>
      </c>
    </row>
    <row r="115" spans="1:19" ht="12" thickTop="1" x14ac:dyDescent="0.2">
      <c r="A115" s="89" t="s">
        <v>171</v>
      </c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</row>
    <row r="116" spans="1:19" x14ac:dyDescent="0.2">
      <c r="A116" s="99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</row>
    <row r="117" spans="1:19" x14ac:dyDescent="0.2"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</row>
    <row r="118" spans="1:19" ht="12.75" x14ac:dyDescent="0.2">
      <c r="A118" s="17" t="s">
        <v>358</v>
      </c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</row>
    <row r="119" spans="1:19" ht="12.75" thickBot="1" x14ac:dyDescent="0.25">
      <c r="A119" s="104" t="s">
        <v>350</v>
      </c>
      <c r="B119" s="114"/>
      <c r="C119" s="114"/>
      <c r="D119" s="114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</row>
    <row r="120" spans="1:19" ht="36" customHeight="1" thickTop="1" x14ac:dyDescent="0.2">
      <c r="B120" s="256" t="s">
        <v>124</v>
      </c>
      <c r="C120" s="256"/>
      <c r="D120" s="256"/>
      <c r="E120" s="256"/>
      <c r="F120" s="106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</row>
    <row r="121" spans="1:19" x14ac:dyDescent="0.2">
      <c r="A121" s="99"/>
      <c r="B121" s="235" t="s">
        <v>156</v>
      </c>
      <c r="C121" s="235"/>
      <c r="D121" s="235"/>
      <c r="E121" s="235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</row>
    <row r="122" spans="1:19" ht="12" thickBot="1" x14ac:dyDescent="0.25">
      <c r="A122" s="107"/>
      <c r="B122" s="143">
        <v>2008</v>
      </c>
      <c r="C122" s="143">
        <v>2009</v>
      </c>
      <c r="D122" s="143">
        <v>2010</v>
      </c>
      <c r="E122" s="143">
        <v>2011</v>
      </c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</row>
    <row r="123" spans="1:19" x14ac:dyDescent="0.2">
      <c r="A123" s="99" t="s">
        <v>109</v>
      </c>
      <c r="B123" s="24" t="s">
        <v>93</v>
      </c>
      <c r="C123" s="24" t="s">
        <v>93</v>
      </c>
      <c r="D123" s="24" t="s">
        <v>93</v>
      </c>
      <c r="E123" s="24">
        <v>200</v>
      </c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</row>
    <row r="124" spans="1:19" x14ac:dyDescent="0.2">
      <c r="A124" s="99" t="s">
        <v>115</v>
      </c>
      <c r="B124" s="95">
        <v>25238.400000000001</v>
      </c>
      <c r="C124" s="95">
        <v>17979</v>
      </c>
      <c r="D124" s="95">
        <v>23336.400000000001</v>
      </c>
      <c r="E124" s="95">
        <v>24603</v>
      </c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</row>
    <row r="125" spans="1:19" x14ac:dyDescent="0.2">
      <c r="A125" s="99" t="s">
        <v>118</v>
      </c>
      <c r="B125" s="24" t="s">
        <v>93</v>
      </c>
      <c r="C125" s="95">
        <v>2223.4</v>
      </c>
      <c r="D125" s="95">
        <v>2494.6</v>
      </c>
      <c r="E125" s="95">
        <v>2503</v>
      </c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</row>
    <row r="126" spans="1:19" x14ac:dyDescent="0.2">
      <c r="A126" s="99" t="s">
        <v>116</v>
      </c>
      <c r="B126" s="95">
        <v>13091.9</v>
      </c>
      <c r="C126" s="24" t="s">
        <v>93</v>
      </c>
      <c r="D126" s="95">
        <v>13251.2</v>
      </c>
      <c r="E126" s="95">
        <v>13225</v>
      </c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</row>
    <row r="127" spans="1:19" x14ac:dyDescent="0.2">
      <c r="A127" s="99" t="s">
        <v>108</v>
      </c>
      <c r="B127" s="24">
        <v>1916</v>
      </c>
      <c r="C127" s="95">
        <v>2027.7</v>
      </c>
      <c r="D127" s="24">
        <v>2050</v>
      </c>
      <c r="E127" s="24" t="s">
        <v>93</v>
      </c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</row>
    <row r="128" spans="1:19" x14ac:dyDescent="0.2">
      <c r="A128" s="99" t="s">
        <v>120</v>
      </c>
      <c r="B128" s="95">
        <v>440.3</v>
      </c>
      <c r="C128" s="95">
        <v>366.5</v>
      </c>
      <c r="D128" s="95">
        <v>348.6</v>
      </c>
      <c r="E128" s="95">
        <v>506</v>
      </c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</row>
    <row r="129" spans="1:19" x14ac:dyDescent="0.2">
      <c r="A129" s="99" t="s">
        <v>111</v>
      </c>
      <c r="B129" s="95">
        <v>11821.3</v>
      </c>
      <c r="C129" s="95">
        <v>10947.4</v>
      </c>
      <c r="D129" s="95">
        <v>12819.2</v>
      </c>
      <c r="E129" s="95">
        <v>11596</v>
      </c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</row>
    <row r="130" spans="1:19" x14ac:dyDescent="0.2">
      <c r="A130" s="99" t="s">
        <v>119</v>
      </c>
      <c r="B130" s="95">
        <v>597</v>
      </c>
      <c r="C130" s="95">
        <v>384.6</v>
      </c>
      <c r="D130" s="95">
        <v>432.2</v>
      </c>
      <c r="E130" s="95">
        <v>385</v>
      </c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</row>
    <row r="131" spans="1:19" x14ac:dyDescent="0.2">
      <c r="A131" s="99" t="s">
        <v>110</v>
      </c>
      <c r="B131" s="95">
        <v>8157.9</v>
      </c>
      <c r="C131" s="95">
        <v>7446.6</v>
      </c>
      <c r="D131" s="95">
        <v>7035.7</v>
      </c>
      <c r="E131" s="95">
        <v>7467</v>
      </c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</row>
    <row r="132" spans="1:19" x14ac:dyDescent="0.2">
      <c r="A132" s="99" t="s">
        <v>112</v>
      </c>
      <c r="B132" s="95">
        <v>15760.6</v>
      </c>
      <c r="C132" s="95">
        <v>12731.9</v>
      </c>
      <c r="D132" s="95">
        <v>14799.5</v>
      </c>
      <c r="E132" s="95">
        <v>15806</v>
      </c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</row>
    <row r="133" spans="1:19" x14ac:dyDescent="0.2">
      <c r="A133" s="99" t="s">
        <v>121</v>
      </c>
      <c r="B133" s="24" t="s">
        <v>93</v>
      </c>
      <c r="C133" s="24" t="s">
        <v>93</v>
      </c>
      <c r="D133" s="95">
        <v>359.1</v>
      </c>
      <c r="E133" s="95">
        <v>375</v>
      </c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</row>
    <row r="134" spans="1:19" x14ac:dyDescent="0.2">
      <c r="A134" s="99" t="s">
        <v>117</v>
      </c>
      <c r="B134" s="95">
        <v>1888.1</v>
      </c>
      <c r="C134" s="95">
        <v>1668.8</v>
      </c>
      <c r="D134" s="95">
        <v>1752.1</v>
      </c>
      <c r="E134" s="95">
        <v>1632</v>
      </c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</row>
    <row r="135" spans="1:19" x14ac:dyDescent="0.2">
      <c r="A135" s="99" t="s">
        <v>113</v>
      </c>
      <c r="B135" s="95">
        <v>10050.5</v>
      </c>
      <c r="C135" s="95">
        <v>8731</v>
      </c>
      <c r="D135" s="95">
        <v>9006.7999999999993</v>
      </c>
      <c r="E135" s="95">
        <v>8454</v>
      </c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</row>
    <row r="136" spans="1:19" x14ac:dyDescent="0.2">
      <c r="A136" s="99" t="s">
        <v>122</v>
      </c>
      <c r="B136" s="95">
        <v>4502.8</v>
      </c>
      <c r="C136" s="95">
        <v>3598.1</v>
      </c>
      <c r="D136" s="95">
        <v>3904</v>
      </c>
      <c r="E136" s="95">
        <v>3895</v>
      </c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</row>
    <row r="137" spans="1:19" ht="12" thickBot="1" x14ac:dyDescent="0.25">
      <c r="A137" s="109" t="s">
        <v>114</v>
      </c>
      <c r="B137" s="108">
        <v>22433.7</v>
      </c>
      <c r="C137" s="108">
        <v>18274.099999999999</v>
      </c>
      <c r="D137" s="108">
        <v>21621.3</v>
      </c>
      <c r="E137" s="108">
        <v>22577</v>
      </c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</row>
    <row r="138" spans="1:19" ht="12" thickTop="1" x14ac:dyDescent="0.2">
      <c r="A138" s="89" t="s">
        <v>171</v>
      </c>
      <c r="B138" s="95"/>
      <c r="C138" s="95"/>
      <c r="D138" s="95"/>
      <c r="E138" s="95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</row>
    <row r="139" spans="1:19" x14ac:dyDescent="0.2"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</row>
    <row r="141" spans="1:19" ht="12.75" x14ac:dyDescent="0.2">
      <c r="A141" s="17" t="s">
        <v>278</v>
      </c>
    </row>
    <row r="142" spans="1:19" ht="12.75" thickBot="1" x14ac:dyDescent="0.25">
      <c r="A142" s="104" t="s">
        <v>349</v>
      </c>
      <c r="B142" s="109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</row>
    <row r="143" spans="1:19" ht="36" customHeight="1" thickTop="1" x14ac:dyDescent="0.2">
      <c r="A143" s="99"/>
      <c r="B143" s="256" t="s">
        <v>123</v>
      </c>
      <c r="C143" s="256"/>
      <c r="D143" s="256"/>
      <c r="E143" s="256"/>
      <c r="F143" s="256" t="s">
        <v>101</v>
      </c>
      <c r="G143" s="256"/>
      <c r="H143" s="256"/>
      <c r="I143" s="256"/>
      <c r="J143" s="256" t="s">
        <v>102</v>
      </c>
      <c r="K143" s="256"/>
      <c r="L143" s="256"/>
      <c r="M143" s="256"/>
      <c r="N143" s="256" t="s">
        <v>103</v>
      </c>
      <c r="O143" s="256"/>
      <c r="P143" s="256"/>
      <c r="Q143" s="256"/>
    </row>
    <row r="144" spans="1:19" x14ac:dyDescent="0.2">
      <c r="A144" s="99"/>
      <c r="B144" s="235" t="s">
        <v>97</v>
      </c>
      <c r="C144" s="235"/>
      <c r="D144" s="235"/>
      <c r="E144" s="235"/>
      <c r="F144" s="235" t="s">
        <v>107</v>
      </c>
      <c r="G144" s="235"/>
      <c r="H144" s="235"/>
      <c r="I144" s="235"/>
      <c r="J144" s="235" t="s">
        <v>99</v>
      </c>
      <c r="K144" s="235"/>
      <c r="L144" s="235"/>
      <c r="M144" s="235"/>
      <c r="N144" s="235" t="s">
        <v>106</v>
      </c>
      <c r="O144" s="235"/>
      <c r="P144" s="235"/>
      <c r="Q144" s="235"/>
    </row>
    <row r="145" spans="1:17" ht="12" thickBot="1" x14ac:dyDescent="0.25">
      <c r="A145" s="107"/>
      <c r="B145" s="143">
        <v>2008</v>
      </c>
      <c r="C145" s="143">
        <v>2009</v>
      </c>
      <c r="D145" s="143">
        <v>2010</v>
      </c>
      <c r="E145" s="143">
        <v>2011</v>
      </c>
      <c r="F145" s="143">
        <v>2008</v>
      </c>
      <c r="G145" s="143">
        <v>2009</v>
      </c>
      <c r="H145" s="143">
        <v>2010</v>
      </c>
      <c r="I145" s="143">
        <v>2011</v>
      </c>
      <c r="J145" s="143">
        <v>2008</v>
      </c>
      <c r="K145" s="143">
        <v>2009</v>
      </c>
      <c r="L145" s="143">
        <v>2010</v>
      </c>
      <c r="M145" s="143">
        <v>2011</v>
      </c>
      <c r="N145" s="143">
        <v>2008</v>
      </c>
      <c r="O145" s="143">
        <v>2009</v>
      </c>
      <c r="P145" s="143">
        <v>2010</v>
      </c>
      <c r="Q145" s="143">
        <v>2011</v>
      </c>
    </row>
    <row r="146" spans="1:17" x14ac:dyDescent="0.2">
      <c r="A146" s="99" t="s">
        <v>109</v>
      </c>
      <c r="B146" s="90">
        <v>72.5</v>
      </c>
      <c r="C146" s="90">
        <v>101.7</v>
      </c>
      <c r="D146" s="90">
        <v>114.6</v>
      </c>
      <c r="E146" s="90">
        <v>78</v>
      </c>
      <c r="F146" s="24" t="s">
        <v>93</v>
      </c>
      <c r="G146" s="24" t="s">
        <v>93</v>
      </c>
      <c r="H146" s="24" t="s">
        <v>93</v>
      </c>
      <c r="I146" s="24">
        <v>-6</v>
      </c>
      <c r="J146" s="197">
        <v>0</v>
      </c>
      <c r="K146" s="197">
        <v>0</v>
      </c>
      <c r="L146" s="197">
        <v>0</v>
      </c>
      <c r="M146" s="197">
        <v>0</v>
      </c>
      <c r="N146" s="197">
        <v>0</v>
      </c>
      <c r="O146" s="197">
        <v>0</v>
      </c>
      <c r="P146" s="197">
        <v>0</v>
      </c>
      <c r="Q146" s="197">
        <v>0</v>
      </c>
    </row>
    <row r="147" spans="1:17" x14ac:dyDescent="0.2">
      <c r="A147" s="99" t="s">
        <v>115</v>
      </c>
      <c r="B147" s="24" t="s">
        <v>93</v>
      </c>
      <c r="C147" s="90">
        <v>413.6</v>
      </c>
      <c r="D147" s="90">
        <v>408.7</v>
      </c>
      <c r="E147" s="90">
        <v>450</v>
      </c>
      <c r="F147" s="24" t="s">
        <v>93</v>
      </c>
      <c r="G147" s="24" t="s">
        <v>93</v>
      </c>
      <c r="H147" s="24" t="s">
        <v>93</v>
      </c>
      <c r="I147" s="24">
        <v>1776</v>
      </c>
      <c r="J147" s="24" t="s">
        <v>93</v>
      </c>
      <c r="K147" s="24" t="s">
        <v>93</v>
      </c>
      <c r="L147" s="24" t="s">
        <v>93</v>
      </c>
      <c r="M147" s="24">
        <v>3</v>
      </c>
      <c r="N147" s="24">
        <v>2.8</v>
      </c>
      <c r="O147" s="24" t="s">
        <v>93</v>
      </c>
      <c r="P147" s="24">
        <v>2.6</v>
      </c>
      <c r="Q147" s="24">
        <v>3</v>
      </c>
    </row>
    <row r="148" spans="1:17" x14ac:dyDescent="0.2">
      <c r="A148" s="99" t="s">
        <v>118</v>
      </c>
      <c r="B148" s="90">
        <v>329.8</v>
      </c>
      <c r="C148" s="90">
        <v>275.3</v>
      </c>
      <c r="D148" s="90">
        <v>316.89999999999998</v>
      </c>
      <c r="E148" s="90">
        <v>274</v>
      </c>
      <c r="F148" s="90">
        <v>463.4</v>
      </c>
      <c r="G148" s="90">
        <v>292.39999999999998</v>
      </c>
      <c r="H148" s="90">
        <v>316.2</v>
      </c>
      <c r="I148" s="90">
        <v>324</v>
      </c>
      <c r="J148" s="24" t="s">
        <v>93</v>
      </c>
      <c r="K148" s="90">
        <v>6.4</v>
      </c>
      <c r="L148" s="24" t="s">
        <v>93</v>
      </c>
      <c r="M148" s="24">
        <v>6</v>
      </c>
      <c r="N148" s="24" t="s">
        <v>93</v>
      </c>
      <c r="O148" s="90">
        <v>1.7</v>
      </c>
      <c r="P148" s="24" t="s">
        <v>93</v>
      </c>
      <c r="Q148" s="24">
        <v>2</v>
      </c>
    </row>
    <row r="149" spans="1:17" x14ac:dyDescent="0.2">
      <c r="A149" s="99" t="s">
        <v>116</v>
      </c>
      <c r="B149" s="90">
        <v>253.8</v>
      </c>
      <c r="C149" s="90">
        <v>238.9</v>
      </c>
      <c r="D149" s="90">
        <v>381.3</v>
      </c>
      <c r="E149" s="90">
        <v>341</v>
      </c>
      <c r="F149" s="90">
        <v>1131.4000000000001</v>
      </c>
      <c r="G149" s="90">
        <v>-185.6</v>
      </c>
      <c r="H149" s="90">
        <v>1629.6</v>
      </c>
      <c r="I149" s="90">
        <v>208</v>
      </c>
      <c r="J149" s="90">
        <v>106.6</v>
      </c>
      <c r="K149" s="24" t="s">
        <v>93</v>
      </c>
      <c r="L149" s="90">
        <v>112.5</v>
      </c>
      <c r="M149" s="90">
        <v>113</v>
      </c>
      <c r="N149" s="90">
        <v>245.7</v>
      </c>
      <c r="O149" s="24">
        <v>98.5</v>
      </c>
      <c r="P149" s="90">
        <v>102.1</v>
      </c>
      <c r="Q149" s="90">
        <v>112</v>
      </c>
    </row>
    <row r="150" spans="1:17" x14ac:dyDescent="0.2">
      <c r="A150" s="99" t="s">
        <v>108</v>
      </c>
      <c r="B150" s="24">
        <v>654</v>
      </c>
      <c r="C150" s="90">
        <v>734.4</v>
      </c>
      <c r="D150" s="24">
        <v>408</v>
      </c>
      <c r="E150" s="24" t="s">
        <v>93</v>
      </c>
      <c r="F150" s="24">
        <v>368</v>
      </c>
      <c r="G150" s="90">
        <v>246.8</v>
      </c>
      <c r="H150" s="24">
        <v>216</v>
      </c>
      <c r="I150" s="24" t="s">
        <v>93</v>
      </c>
      <c r="J150" s="90">
        <v>0</v>
      </c>
      <c r="K150" s="90">
        <v>0</v>
      </c>
      <c r="L150" s="90">
        <v>0</v>
      </c>
      <c r="M150" s="24" t="s">
        <v>93</v>
      </c>
      <c r="N150" s="90">
        <v>0</v>
      </c>
      <c r="O150" s="90">
        <v>0</v>
      </c>
      <c r="P150" s="90">
        <v>0</v>
      </c>
      <c r="Q150" s="24" t="s">
        <v>93</v>
      </c>
    </row>
    <row r="151" spans="1:17" x14ac:dyDescent="0.2">
      <c r="A151" s="99" t="s">
        <v>120</v>
      </c>
      <c r="B151" s="24" t="s">
        <v>93</v>
      </c>
      <c r="C151" s="24" t="s">
        <v>93</v>
      </c>
      <c r="D151" s="24" t="s">
        <v>93</v>
      </c>
      <c r="E151" s="24" t="s">
        <v>93</v>
      </c>
      <c r="F151" s="24" t="s">
        <v>93</v>
      </c>
      <c r="G151" s="24" t="s">
        <v>93</v>
      </c>
      <c r="H151" s="24" t="s">
        <v>93</v>
      </c>
      <c r="I151" s="24" t="s">
        <v>93</v>
      </c>
      <c r="J151" s="24" t="s">
        <v>93</v>
      </c>
      <c r="K151" s="24" t="s">
        <v>93</v>
      </c>
      <c r="L151" s="24" t="s">
        <v>93</v>
      </c>
      <c r="M151" s="24" t="s">
        <v>93</v>
      </c>
      <c r="N151" s="24">
        <v>0</v>
      </c>
      <c r="O151" s="24">
        <v>0</v>
      </c>
      <c r="P151" s="24">
        <v>0</v>
      </c>
      <c r="Q151" s="24">
        <v>0</v>
      </c>
    </row>
    <row r="152" spans="1:17" x14ac:dyDescent="0.2">
      <c r="A152" s="99" t="s">
        <v>111</v>
      </c>
      <c r="B152" s="90">
        <v>1576.9</v>
      </c>
      <c r="C152" s="90">
        <v>1838.7</v>
      </c>
      <c r="D152" s="90">
        <v>1544.7</v>
      </c>
      <c r="E152" s="90">
        <v>1527</v>
      </c>
      <c r="F152" s="90">
        <v>1470.6</v>
      </c>
      <c r="G152" s="90">
        <v>735.2</v>
      </c>
      <c r="H152" s="90">
        <v>2052.1</v>
      </c>
      <c r="I152" s="90">
        <v>1290</v>
      </c>
      <c r="J152" s="90">
        <v>87.7</v>
      </c>
      <c r="K152" s="90">
        <v>91.3</v>
      </c>
      <c r="L152" s="90">
        <v>77.599999999999994</v>
      </c>
      <c r="M152" s="90">
        <v>81</v>
      </c>
      <c r="N152" s="90">
        <v>20.399999999999999</v>
      </c>
      <c r="O152" s="90">
        <v>16.8</v>
      </c>
      <c r="P152" s="90">
        <v>24</v>
      </c>
      <c r="Q152" s="90">
        <v>31</v>
      </c>
    </row>
    <row r="153" spans="1:17" x14ac:dyDescent="0.2">
      <c r="A153" s="99" t="s">
        <v>119</v>
      </c>
      <c r="B153" s="24" t="s">
        <v>93</v>
      </c>
      <c r="C153" s="24" t="s">
        <v>93</v>
      </c>
      <c r="D153" s="90">
        <v>73.7</v>
      </c>
      <c r="E153" s="90">
        <v>76</v>
      </c>
      <c r="F153" s="90">
        <v>212.1</v>
      </c>
      <c r="G153" s="90">
        <v>72.2</v>
      </c>
      <c r="H153" s="24" t="s">
        <v>93</v>
      </c>
      <c r="I153" s="24">
        <v>66</v>
      </c>
      <c r="J153" s="90">
        <v>0</v>
      </c>
      <c r="K153" s="90">
        <v>0</v>
      </c>
      <c r="L153" s="90">
        <v>0.1</v>
      </c>
      <c r="M153" s="90">
        <v>0</v>
      </c>
      <c r="N153" s="90" t="s">
        <v>93</v>
      </c>
      <c r="O153" s="90" t="s">
        <v>93</v>
      </c>
      <c r="P153" s="90" t="s">
        <v>93</v>
      </c>
      <c r="Q153" s="90">
        <v>3</v>
      </c>
    </row>
    <row r="154" spans="1:17" x14ac:dyDescent="0.2">
      <c r="A154" s="99" t="s">
        <v>110</v>
      </c>
      <c r="B154" s="24" t="s">
        <v>93</v>
      </c>
      <c r="C154" s="24" t="s">
        <v>93</v>
      </c>
      <c r="D154" s="24" t="s">
        <v>93</v>
      </c>
      <c r="E154" s="24" t="s">
        <v>93</v>
      </c>
      <c r="F154" s="90">
        <v>1650.6</v>
      </c>
      <c r="G154" s="90">
        <v>1375.8</v>
      </c>
      <c r="H154" s="90">
        <v>1049.5999999999999</v>
      </c>
      <c r="I154" s="90">
        <v>957</v>
      </c>
      <c r="J154" s="24" t="s">
        <v>93</v>
      </c>
      <c r="K154" s="24" t="s">
        <v>93</v>
      </c>
      <c r="L154" s="24" t="s">
        <v>93</v>
      </c>
      <c r="M154" s="24" t="s">
        <v>93</v>
      </c>
      <c r="N154" s="24" t="s">
        <v>93</v>
      </c>
      <c r="O154" s="24" t="s">
        <v>93</v>
      </c>
      <c r="P154" s="24" t="s">
        <v>93</v>
      </c>
      <c r="Q154" s="24" t="s">
        <v>93</v>
      </c>
    </row>
    <row r="155" spans="1:17" x14ac:dyDescent="0.2">
      <c r="A155" s="99" t="s">
        <v>112</v>
      </c>
      <c r="B155" s="90">
        <v>612</v>
      </c>
      <c r="C155" s="90">
        <v>615.1</v>
      </c>
      <c r="D155" s="90">
        <v>717.4</v>
      </c>
      <c r="E155" s="90">
        <v>682</v>
      </c>
      <c r="F155" s="90">
        <v>3831.6</v>
      </c>
      <c r="G155" s="90">
        <v>3069.1</v>
      </c>
      <c r="H155" s="90">
        <v>3671.7</v>
      </c>
      <c r="I155" s="90">
        <v>3902</v>
      </c>
      <c r="J155" s="90">
        <v>1.2</v>
      </c>
      <c r="K155" s="24" t="s">
        <v>93</v>
      </c>
      <c r="L155" s="24" t="s">
        <v>93</v>
      </c>
      <c r="M155" s="24" t="s">
        <v>93</v>
      </c>
      <c r="N155" s="90">
        <v>0</v>
      </c>
      <c r="O155" s="24" t="s">
        <v>93</v>
      </c>
      <c r="P155" s="24" t="s">
        <v>93</v>
      </c>
      <c r="Q155" s="24" t="s">
        <v>93</v>
      </c>
    </row>
    <row r="156" spans="1:17" x14ac:dyDescent="0.2">
      <c r="A156" s="99" t="s">
        <v>121</v>
      </c>
      <c r="B156" s="90">
        <v>8.5</v>
      </c>
      <c r="C156" s="24" t="s">
        <v>93</v>
      </c>
      <c r="D156" s="90">
        <v>9.8000000000000007</v>
      </c>
      <c r="E156" s="90">
        <v>10</v>
      </c>
      <c r="F156" s="90">
        <v>106.5</v>
      </c>
      <c r="G156" s="90">
        <v>73.8</v>
      </c>
      <c r="H156" s="90">
        <v>41.1</v>
      </c>
      <c r="I156" s="90">
        <v>43</v>
      </c>
      <c r="J156" s="24" t="s">
        <v>93</v>
      </c>
      <c r="K156" s="90">
        <v>17.100000000000001</v>
      </c>
      <c r="L156" s="90">
        <v>17.3</v>
      </c>
      <c r="M156" s="90">
        <v>17</v>
      </c>
      <c r="N156" s="24" t="s">
        <v>93</v>
      </c>
      <c r="O156" s="90">
        <v>0</v>
      </c>
      <c r="P156" s="90">
        <v>0</v>
      </c>
      <c r="Q156" s="90">
        <v>0</v>
      </c>
    </row>
    <row r="157" spans="1:17" x14ac:dyDescent="0.2">
      <c r="A157" s="99" t="s">
        <v>117</v>
      </c>
      <c r="B157" s="90">
        <v>173.1</v>
      </c>
      <c r="C157" s="90">
        <v>258.3</v>
      </c>
      <c r="D157" s="90">
        <v>170.1</v>
      </c>
      <c r="E157" s="90">
        <v>151</v>
      </c>
      <c r="F157" s="90">
        <v>317.7</v>
      </c>
      <c r="G157" s="90">
        <v>241.7</v>
      </c>
      <c r="H157" s="90">
        <v>369.3</v>
      </c>
      <c r="I157" s="90">
        <v>293</v>
      </c>
      <c r="J157" s="90">
        <v>13.2</v>
      </c>
      <c r="K157" s="90">
        <v>12.8</v>
      </c>
      <c r="L157" s="90">
        <v>11.1</v>
      </c>
      <c r="M157" s="90">
        <v>11</v>
      </c>
      <c r="N157" s="90">
        <v>0.7</v>
      </c>
      <c r="O157" s="90">
        <v>1.5</v>
      </c>
      <c r="P157" s="90">
        <v>1.3</v>
      </c>
      <c r="Q157" s="90">
        <v>1</v>
      </c>
    </row>
    <row r="158" spans="1:17" x14ac:dyDescent="0.2">
      <c r="A158" s="99" t="s">
        <v>113</v>
      </c>
      <c r="B158" s="90">
        <v>1216</v>
      </c>
      <c r="C158" s="90">
        <v>994.7</v>
      </c>
      <c r="D158" s="90">
        <v>1040</v>
      </c>
      <c r="E158" s="90">
        <v>774</v>
      </c>
      <c r="F158" s="90">
        <v>1979.2</v>
      </c>
      <c r="G158" s="90">
        <v>1462.5</v>
      </c>
      <c r="H158" s="90">
        <v>1615.7</v>
      </c>
      <c r="I158" s="90">
        <v>1516</v>
      </c>
      <c r="J158" s="90">
        <v>27.7</v>
      </c>
      <c r="K158" s="90">
        <v>23.2</v>
      </c>
      <c r="L158" s="90">
        <v>13.4</v>
      </c>
      <c r="M158" s="90">
        <v>35</v>
      </c>
      <c r="N158" s="90">
        <v>23.9</v>
      </c>
      <c r="O158" s="90">
        <v>16.2</v>
      </c>
      <c r="P158" s="90">
        <v>46.3</v>
      </c>
      <c r="Q158" s="90">
        <v>20</v>
      </c>
    </row>
    <row r="159" spans="1:17" x14ac:dyDescent="0.2">
      <c r="A159" s="99" t="s">
        <v>122</v>
      </c>
      <c r="B159" s="90">
        <v>349.2</v>
      </c>
      <c r="C159" s="90">
        <v>315.60000000000002</v>
      </c>
      <c r="D159" s="90">
        <v>322.60000000000002</v>
      </c>
      <c r="E159" s="90">
        <v>318</v>
      </c>
      <c r="F159" s="90">
        <v>543.6</v>
      </c>
      <c r="G159" s="90">
        <v>216</v>
      </c>
      <c r="H159" s="90">
        <v>398.2</v>
      </c>
      <c r="I159" s="90">
        <v>317</v>
      </c>
      <c r="J159" s="90">
        <v>17.399999999999999</v>
      </c>
      <c r="K159" s="90">
        <v>16.399999999999999</v>
      </c>
      <c r="L159" s="90">
        <v>19.2</v>
      </c>
      <c r="M159" s="90">
        <v>22</v>
      </c>
      <c r="N159" s="90">
        <v>4.9000000000000004</v>
      </c>
      <c r="O159" s="90">
        <v>4</v>
      </c>
      <c r="P159" s="90">
        <v>6.3</v>
      </c>
      <c r="Q159" s="90">
        <v>6</v>
      </c>
    </row>
    <row r="160" spans="1:17" ht="12" thickBot="1" x14ac:dyDescent="0.25">
      <c r="A160" s="109" t="s">
        <v>114</v>
      </c>
      <c r="B160" s="92">
        <v>251.6</v>
      </c>
      <c r="C160" s="92">
        <v>218.4</v>
      </c>
      <c r="D160" s="92">
        <v>111.1</v>
      </c>
      <c r="E160" s="92">
        <v>323</v>
      </c>
      <c r="F160" s="92">
        <v>6539.6</v>
      </c>
      <c r="G160" s="92">
        <v>6924.4</v>
      </c>
      <c r="H160" s="92">
        <v>6515.8</v>
      </c>
      <c r="I160" s="92">
        <v>6204</v>
      </c>
      <c r="J160" s="92">
        <v>153.19999999999999</v>
      </c>
      <c r="K160" s="92">
        <v>185.7</v>
      </c>
      <c r="L160" s="92">
        <v>180.8</v>
      </c>
      <c r="M160" s="92">
        <v>170</v>
      </c>
      <c r="N160" s="92">
        <v>1041.4000000000001</v>
      </c>
      <c r="O160" s="92">
        <v>650.5</v>
      </c>
      <c r="P160" s="92">
        <v>811.2</v>
      </c>
      <c r="Q160" s="92">
        <v>351</v>
      </c>
    </row>
    <row r="161" spans="1:19" ht="12" thickTop="1" x14ac:dyDescent="0.2">
      <c r="A161" s="89" t="s">
        <v>171</v>
      </c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</row>
    <row r="162" spans="1:19" x14ac:dyDescent="0.2"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</row>
    <row r="163" spans="1:19" x14ac:dyDescent="0.2"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</row>
    <row r="164" spans="1:19" ht="12.75" x14ac:dyDescent="0.2">
      <c r="A164" s="115" t="s">
        <v>275</v>
      </c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</row>
    <row r="165" spans="1:19" ht="12.75" thickBot="1" x14ac:dyDescent="0.25">
      <c r="A165" s="104" t="s">
        <v>348</v>
      </c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</row>
    <row r="166" spans="1:19" ht="36" customHeight="1" thickTop="1" x14ac:dyDescent="0.2">
      <c r="B166" s="256" t="s">
        <v>124</v>
      </c>
      <c r="C166" s="256"/>
      <c r="D166" s="256"/>
      <c r="E166" s="256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</row>
    <row r="167" spans="1:19" x14ac:dyDescent="0.2">
      <c r="A167" s="99"/>
      <c r="B167" s="235" t="s">
        <v>156</v>
      </c>
      <c r="C167" s="235"/>
      <c r="D167" s="235"/>
      <c r="E167" s="235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</row>
    <row r="168" spans="1:19" ht="12" thickBot="1" x14ac:dyDescent="0.25">
      <c r="A168" s="99"/>
      <c r="B168" s="143">
        <v>2008</v>
      </c>
      <c r="C168" s="143">
        <v>2009</v>
      </c>
      <c r="D168" s="143">
        <v>2010</v>
      </c>
      <c r="E168" s="143">
        <v>2011</v>
      </c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</row>
    <row r="169" spans="1:19" x14ac:dyDescent="0.2">
      <c r="A169" s="113" t="s">
        <v>109</v>
      </c>
      <c r="B169" s="24" t="s">
        <v>93</v>
      </c>
      <c r="C169" s="24" t="s">
        <v>93</v>
      </c>
      <c r="D169" s="24" t="s">
        <v>93</v>
      </c>
      <c r="E169" s="24">
        <v>73</v>
      </c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</row>
    <row r="170" spans="1:19" x14ac:dyDescent="0.2">
      <c r="A170" s="99" t="s">
        <v>115</v>
      </c>
      <c r="B170" s="95">
        <v>3030.7</v>
      </c>
      <c r="C170" s="95">
        <v>9.1999999999999993</v>
      </c>
      <c r="D170" s="95">
        <v>3975.4</v>
      </c>
      <c r="E170" s="95">
        <v>2233</v>
      </c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</row>
    <row r="171" spans="1:19" x14ac:dyDescent="0.2">
      <c r="A171" s="99" t="s">
        <v>118</v>
      </c>
      <c r="B171" s="24" t="s">
        <v>93</v>
      </c>
      <c r="C171" s="95">
        <v>575.79999999999995</v>
      </c>
      <c r="D171" s="95">
        <v>641.1</v>
      </c>
      <c r="E171" s="95">
        <v>606</v>
      </c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</row>
    <row r="172" spans="1:19" x14ac:dyDescent="0.2">
      <c r="A172" s="99" t="s">
        <v>116</v>
      </c>
      <c r="B172" s="95">
        <v>1737.5</v>
      </c>
      <c r="C172" s="24" t="s">
        <v>93</v>
      </c>
      <c r="D172" s="95">
        <v>2225.6</v>
      </c>
      <c r="E172" s="95">
        <v>774</v>
      </c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</row>
    <row r="173" spans="1:19" x14ac:dyDescent="0.2">
      <c r="A173" s="99" t="s">
        <v>108</v>
      </c>
      <c r="B173" s="24">
        <v>1022</v>
      </c>
      <c r="C173" s="95">
        <v>981.2</v>
      </c>
      <c r="D173" s="24">
        <v>624</v>
      </c>
      <c r="E173" s="24" t="s">
        <v>93</v>
      </c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</row>
    <row r="174" spans="1:19" x14ac:dyDescent="0.2">
      <c r="A174" s="99" t="s">
        <v>120</v>
      </c>
      <c r="B174" s="95">
        <v>141.5</v>
      </c>
      <c r="C174" s="95">
        <v>120.2</v>
      </c>
      <c r="D174" s="95">
        <v>131.6</v>
      </c>
      <c r="E174" s="95">
        <v>154</v>
      </c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</row>
    <row r="175" spans="1:19" x14ac:dyDescent="0.2">
      <c r="A175" s="99" t="s">
        <v>111</v>
      </c>
      <c r="B175" s="95">
        <v>3155.5</v>
      </c>
      <c r="C175" s="95">
        <v>2682.1</v>
      </c>
      <c r="D175" s="95">
        <v>3698.4</v>
      </c>
      <c r="E175" s="95">
        <v>2928</v>
      </c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</row>
    <row r="176" spans="1:19" x14ac:dyDescent="0.2">
      <c r="A176" s="99" t="s">
        <v>119</v>
      </c>
      <c r="B176" s="95">
        <v>289.89999999999998</v>
      </c>
      <c r="C176" s="95">
        <v>147.5</v>
      </c>
      <c r="D176" s="95">
        <v>181.1</v>
      </c>
      <c r="E176" s="95">
        <v>145</v>
      </c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</row>
    <row r="177" spans="1:23" x14ac:dyDescent="0.2">
      <c r="A177" s="99" t="s">
        <v>110</v>
      </c>
      <c r="B177" s="95">
        <v>2934.9</v>
      </c>
      <c r="C177" s="95">
        <v>2694.2</v>
      </c>
      <c r="D177" s="95">
        <v>2114.4</v>
      </c>
      <c r="E177" s="95">
        <v>2130</v>
      </c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</row>
    <row r="178" spans="1:23" x14ac:dyDescent="0.2">
      <c r="A178" s="99" t="s">
        <v>112</v>
      </c>
      <c r="B178" s="95">
        <v>4444.8</v>
      </c>
      <c r="C178" s="95">
        <v>3685.5</v>
      </c>
      <c r="D178" s="95">
        <v>4390.5</v>
      </c>
      <c r="E178" s="95">
        <v>4586</v>
      </c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</row>
    <row r="179" spans="1:23" x14ac:dyDescent="0.2">
      <c r="A179" s="99" t="s">
        <v>121</v>
      </c>
      <c r="B179" s="24" t="s">
        <v>93</v>
      </c>
      <c r="C179" s="24" t="s">
        <v>93</v>
      </c>
      <c r="D179" s="95">
        <v>68.2</v>
      </c>
      <c r="E179" s="95">
        <v>70</v>
      </c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</row>
    <row r="180" spans="1:23" x14ac:dyDescent="0.2">
      <c r="A180" s="99" t="s">
        <v>117</v>
      </c>
      <c r="B180" s="95">
        <v>504.8</v>
      </c>
      <c r="C180" s="95">
        <v>514.4</v>
      </c>
      <c r="D180" s="95">
        <v>551.79999999999995</v>
      </c>
      <c r="E180" s="95">
        <v>456</v>
      </c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</row>
    <row r="181" spans="1:23" x14ac:dyDescent="0.2">
      <c r="A181" s="99" t="s">
        <v>113</v>
      </c>
      <c r="B181" s="95">
        <v>3246.7</v>
      </c>
      <c r="C181" s="95">
        <v>2496.6999999999998</v>
      </c>
      <c r="D181" s="95">
        <v>2715.3</v>
      </c>
      <c r="E181" s="95">
        <v>2346</v>
      </c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</row>
    <row r="182" spans="1:23" x14ac:dyDescent="0.2">
      <c r="A182" s="99" t="s">
        <v>122</v>
      </c>
      <c r="B182" s="95">
        <v>915</v>
      </c>
      <c r="C182" s="95">
        <v>551.9</v>
      </c>
      <c r="D182" s="95">
        <v>746.3</v>
      </c>
      <c r="E182" s="95">
        <v>663</v>
      </c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</row>
    <row r="183" spans="1:23" ht="12" thickBot="1" x14ac:dyDescent="0.25">
      <c r="A183" s="109" t="s">
        <v>114</v>
      </c>
      <c r="B183" s="108">
        <v>7985.9</v>
      </c>
      <c r="C183" s="108">
        <v>7979.1</v>
      </c>
      <c r="D183" s="108">
        <v>7619</v>
      </c>
      <c r="E183" s="108">
        <v>7048</v>
      </c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</row>
    <row r="184" spans="1:23" ht="12" thickTop="1" x14ac:dyDescent="0.2">
      <c r="A184" s="89" t="s">
        <v>171</v>
      </c>
      <c r="B184" s="95"/>
      <c r="C184" s="95"/>
      <c r="D184" s="95"/>
      <c r="E184" s="95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</row>
    <row r="185" spans="1:23" x14ac:dyDescent="0.2">
      <c r="A185" s="99"/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</row>
    <row r="186" spans="1:23" x14ac:dyDescent="0.2">
      <c r="A186" s="99"/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</row>
    <row r="187" spans="1:23" ht="12.75" x14ac:dyDescent="0.2">
      <c r="A187" s="17" t="s">
        <v>274</v>
      </c>
    </row>
    <row r="188" spans="1:23" ht="12.75" thickBot="1" x14ac:dyDescent="0.25">
      <c r="A188" s="104" t="s">
        <v>347</v>
      </c>
      <c r="B188" s="109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</row>
    <row r="189" spans="1:23" ht="36" customHeight="1" thickTop="1" x14ac:dyDescent="0.2">
      <c r="B189" s="256" t="s">
        <v>123</v>
      </c>
      <c r="C189" s="256"/>
      <c r="D189" s="256"/>
      <c r="E189" s="256"/>
      <c r="F189" s="256" t="s">
        <v>101</v>
      </c>
      <c r="G189" s="256"/>
      <c r="H189" s="256"/>
      <c r="I189" s="256"/>
      <c r="J189" s="256" t="s">
        <v>102</v>
      </c>
      <c r="K189" s="256"/>
      <c r="L189" s="256"/>
      <c r="M189" s="256"/>
      <c r="N189" s="256" t="s">
        <v>103</v>
      </c>
      <c r="O189" s="256"/>
      <c r="P189" s="256"/>
      <c r="Q189" s="256"/>
    </row>
    <row r="190" spans="1:23" x14ac:dyDescent="0.2">
      <c r="A190" s="99"/>
      <c r="B190" s="235" t="s">
        <v>97</v>
      </c>
      <c r="C190" s="235"/>
      <c r="D190" s="235"/>
      <c r="E190" s="235"/>
      <c r="F190" s="235" t="s">
        <v>107</v>
      </c>
      <c r="G190" s="235"/>
      <c r="H190" s="235"/>
      <c r="I190" s="235"/>
      <c r="J190" s="235" t="s">
        <v>99</v>
      </c>
      <c r="K190" s="235"/>
      <c r="L190" s="235"/>
      <c r="M190" s="235"/>
      <c r="N190" s="235" t="s">
        <v>106</v>
      </c>
      <c r="O190" s="235"/>
      <c r="P190" s="235"/>
      <c r="Q190" s="235"/>
    </row>
    <row r="191" spans="1:23" ht="12" thickBot="1" x14ac:dyDescent="0.25">
      <c r="A191" s="107"/>
      <c r="B191" s="143">
        <v>2008</v>
      </c>
      <c r="C191" s="143">
        <v>2009</v>
      </c>
      <c r="D191" s="143">
        <v>2010</v>
      </c>
      <c r="E191" s="143">
        <v>2011</v>
      </c>
      <c r="F191" s="143">
        <v>2008</v>
      </c>
      <c r="G191" s="143">
        <v>2009</v>
      </c>
      <c r="H191" s="143">
        <v>2010</v>
      </c>
      <c r="I191" s="143">
        <v>2011</v>
      </c>
      <c r="J191" s="143">
        <v>2008</v>
      </c>
      <c r="K191" s="143">
        <v>2009</v>
      </c>
      <c r="L191" s="143">
        <v>2010</v>
      </c>
      <c r="M191" s="143">
        <v>2011</v>
      </c>
      <c r="N191" s="143">
        <v>2008</v>
      </c>
      <c r="O191" s="143">
        <v>2009</v>
      </c>
      <c r="P191" s="143">
        <v>2010</v>
      </c>
      <c r="Q191" s="143">
        <v>2011</v>
      </c>
      <c r="U191" s="99"/>
      <c r="V191" s="99"/>
      <c r="W191" s="99"/>
    </row>
    <row r="192" spans="1:23" x14ac:dyDescent="0.2">
      <c r="A192" s="99" t="s">
        <v>109</v>
      </c>
      <c r="B192" s="197">
        <v>23.2</v>
      </c>
      <c r="C192" s="197">
        <v>55.6</v>
      </c>
      <c r="D192" s="197">
        <v>64.099999999999994</v>
      </c>
      <c r="E192" s="90">
        <v>42</v>
      </c>
      <c r="F192" s="24" t="s">
        <v>93</v>
      </c>
      <c r="G192" s="24" t="s">
        <v>93</v>
      </c>
      <c r="H192" s="24" t="s">
        <v>93</v>
      </c>
      <c r="I192" s="24">
        <v>-10</v>
      </c>
      <c r="J192" s="197">
        <v>0</v>
      </c>
      <c r="K192" s="197">
        <v>0</v>
      </c>
      <c r="L192" s="197">
        <v>0</v>
      </c>
      <c r="M192" s="197">
        <v>0</v>
      </c>
      <c r="N192" s="197">
        <v>0</v>
      </c>
      <c r="O192" s="197">
        <v>0</v>
      </c>
      <c r="P192" s="197">
        <v>0</v>
      </c>
      <c r="Q192" s="197">
        <v>0</v>
      </c>
    </row>
    <row r="193" spans="1:17" x14ac:dyDescent="0.2">
      <c r="A193" s="99" t="s">
        <v>115</v>
      </c>
      <c r="B193" s="24" t="s">
        <v>93</v>
      </c>
      <c r="C193" s="90">
        <v>178.6</v>
      </c>
      <c r="D193" s="90">
        <v>178.8</v>
      </c>
      <c r="E193" s="90">
        <v>220</v>
      </c>
      <c r="F193" s="24" t="s">
        <v>93</v>
      </c>
      <c r="G193" s="24" t="s">
        <v>93</v>
      </c>
      <c r="H193" s="24" t="s">
        <v>93</v>
      </c>
      <c r="I193" s="24">
        <v>818</v>
      </c>
      <c r="J193" s="24" t="s">
        <v>93</v>
      </c>
      <c r="K193" s="24" t="s">
        <v>93</v>
      </c>
      <c r="L193" s="24" t="s">
        <v>93</v>
      </c>
      <c r="M193" s="24">
        <v>-5</v>
      </c>
      <c r="N193" s="24">
        <v>1.7</v>
      </c>
      <c r="O193" s="24" t="s">
        <v>93</v>
      </c>
      <c r="P193" s="24">
        <v>1.1000000000000001</v>
      </c>
      <c r="Q193" s="24">
        <v>1</v>
      </c>
    </row>
    <row r="194" spans="1:17" x14ac:dyDescent="0.2">
      <c r="A194" s="99" t="s">
        <v>118</v>
      </c>
      <c r="B194" s="90">
        <v>89</v>
      </c>
      <c r="C194" s="90">
        <v>33.6</v>
      </c>
      <c r="D194" s="90">
        <v>86</v>
      </c>
      <c r="E194" s="90">
        <v>57</v>
      </c>
      <c r="F194" s="90">
        <v>260</v>
      </c>
      <c r="G194" s="90">
        <v>100.9</v>
      </c>
      <c r="H194" s="90">
        <v>131.6</v>
      </c>
      <c r="I194" s="90">
        <v>135</v>
      </c>
      <c r="J194" s="24" t="s">
        <v>93</v>
      </c>
      <c r="K194" s="90">
        <v>1.8</v>
      </c>
      <c r="L194" s="24" t="s">
        <v>93</v>
      </c>
      <c r="M194" s="24">
        <v>2</v>
      </c>
      <c r="N194" s="24" t="s">
        <v>93</v>
      </c>
      <c r="O194" s="90">
        <v>-0.1</v>
      </c>
      <c r="P194" s="24" t="s">
        <v>93</v>
      </c>
      <c r="Q194" s="24">
        <v>1</v>
      </c>
    </row>
    <row r="195" spans="1:17" x14ac:dyDescent="0.2">
      <c r="A195" s="99" t="s">
        <v>116</v>
      </c>
      <c r="B195" s="90">
        <v>-43.8</v>
      </c>
      <c r="C195" s="90">
        <v>-11.9</v>
      </c>
      <c r="D195" s="90">
        <v>119.3</v>
      </c>
      <c r="E195" s="90">
        <v>78</v>
      </c>
      <c r="F195" s="90">
        <v>609.20000000000005</v>
      </c>
      <c r="G195" s="90">
        <v>-728.3</v>
      </c>
      <c r="H195" s="90">
        <v>1081.5999999999999</v>
      </c>
      <c r="I195" s="90">
        <v>-335</v>
      </c>
      <c r="J195" s="90">
        <v>26.4</v>
      </c>
      <c r="K195" s="24" t="s">
        <v>93</v>
      </c>
      <c r="L195" s="90">
        <v>29.5</v>
      </c>
      <c r="M195" s="90">
        <v>26</v>
      </c>
      <c r="N195" s="90">
        <v>189.8</v>
      </c>
      <c r="O195" s="24">
        <v>41.6</v>
      </c>
      <c r="P195" s="90">
        <v>44</v>
      </c>
      <c r="Q195" s="90">
        <v>50</v>
      </c>
    </row>
    <row r="196" spans="1:17" x14ac:dyDescent="0.2">
      <c r="A196" s="99" t="s">
        <v>108</v>
      </c>
      <c r="B196" s="24">
        <v>237</v>
      </c>
      <c r="C196" s="90">
        <v>294.39999999999998</v>
      </c>
      <c r="D196" s="24">
        <v>11</v>
      </c>
      <c r="E196" s="24" t="s">
        <v>93</v>
      </c>
      <c r="F196" s="24">
        <v>168</v>
      </c>
      <c r="G196" s="90">
        <v>90.8</v>
      </c>
      <c r="H196" s="24">
        <v>71</v>
      </c>
      <c r="I196" s="24" t="s">
        <v>93</v>
      </c>
      <c r="J196" s="24">
        <v>0</v>
      </c>
      <c r="K196" s="90">
        <v>0</v>
      </c>
      <c r="L196" s="24">
        <v>0</v>
      </c>
      <c r="M196" s="24" t="s">
        <v>93</v>
      </c>
      <c r="N196" s="24">
        <v>0</v>
      </c>
      <c r="O196" s="90">
        <v>0</v>
      </c>
      <c r="P196" s="24">
        <v>0</v>
      </c>
      <c r="Q196" s="24" t="s">
        <v>93</v>
      </c>
    </row>
    <row r="197" spans="1:17" x14ac:dyDescent="0.2">
      <c r="A197" s="99" t="s">
        <v>120</v>
      </c>
      <c r="B197" s="24" t="s">
        <v>93</v>
      </c>
      <c r="C197" s="24" t="s">
        <v>93</v>
      </c>
      <c r="D197" s="24" t="s">
        <v>93</v>
      </c>
      <c r="E197" s="24" t="s">
        <v>93</v>
      </c>
      <c r="F197" s="24" t="s">
        <v>93</v>
      </c>
      <c r="G197" s="24" t="s">
        <v>93</v>
      </c>
      <c r="H197" s="24" t="s">
        <v>93</v>
      </c>
      <c r="I197" s="24" t="s">
        <v>93</v>
      </c>
      <c r="J197" s="24" t="s">
        <v>93</v>
      </c>
      <c r="K197" s="24" t="s">
        <v>93</v>
      </c>
      <c r="L197" s="24" t="s">
        <v>93</v>
      </c>
      <c r="M197" s="24" t="s">
        <v>93</v>
      </c>
      <c r="N197" s="24">
        <v>0</v>
      </c>
      <c r="O197" s="24">
        <v>0</v>
      </c>
      <c r="P197" s="24">
        <v>0</v>
      </c>
      <c r="Q197" s="24">
        <v>0</v>
      </c>
    </row>
    <row r="198" spans="1:17" x14ac:dyDescent="0.2">
      <c r="A198" s="99" t="s">
        <v>111</v>
      </c>
      <c r="B198" s="90">
        <v>992.5</v>
      </c>
      <c r="C198" s="90">
        <v>1037.0999999999999</v>
      </c>
      <c r="D198" s="90">
        <v>958.9</v>
      </c>
      <c r="E198" s="90">
        <v>952</v>
      </c>
      <c r="F198" s="90">
        <v>897.9</v>
      </c>
      <c r="G198" s="90">
        <v>88.1</v>
      </c>
      <c r="H198" s="90">
        <v>1325.7</v>
      </c>
      <c r="I198" s="90">
        <v>559</v>
      </c>
      <c r="J198" s="90">
        <v>22.2</v>
      </c>
      <c r="K198" s="90">
        <v>23.6</v>
      </c>
      <c r="L198" s="90">
        <v>44.9</v>
      </c>
      <c r="M198" s="90">
        <v>46</v>
      </c>
      <c r="N198" s="90">
        <v>8.3000000000000007</v>
      </c>
      <c r="O198" s="90">
        <v>4.5999999999999996</v>
      </c>
      <c r="P198" s="90">
        <v>8.6</v>
      </c>
      <c r="Q198" s="90">
        <v>15</v>
      </c>
    </row>
    <row r="199" spans="1:17" x14ac:dyDescent="0.2">
      <c r="A199" s="99" t="s">
        <v>119</v>
      </c>
      <c r="B199" s="24" t="s">
        <v>93</v>
      </c>
      <c r="C199" s="24" t="s">
        <v>93</v>
      </c>
      <c r="D199" s="90">
        <v>31.4</v>
      </c>
      <c r="E199" s="90">
        <v>33</v>
      </c>
      <c r="F199" s="90">
        <v>174.5</v>
      </c>
      <c r="G199" s="90">
        <v>33.4</v>
      </c>
      <c r="H199" s="24" t="s">
        <v>93</v>
      </c>
      <c r="I199" s="24">
        <v>30</v>
      </c>
      <c r="J199" s="90">
        <v>0</v>
      </c>
      <c r="K199" s="90">
        <v>0</v>
      </c>
      <c r="L199" s="90">
        <v>0</v>
      </c>
      <c r="M199" s="90">
        <v>0</v>
      </c>
      <c r="N199" s="90" t="s">
        <v>93</v>
      </c>
      <c r="O199" s="90" t="s">
        <v>93</v>
      </c>
      <c r="P199" s="90" t="s">
        <v>93</v>
      </c>
      <c r="Q199" s="90">
        <v>1</v>
      </c>
    </row>
    <row r="200" spans="1:17" x14ac:dyDescent="0.2">
      <c r="A200" s="99" t="s">
        <v>110</v>
      </c>
      <c r="B200" s="24" t="s">
        <v>93</v>
      </c>
      <c r="C200" s="24" t="s">
        <v>93</v>
      </c>
      <c r="D200" s="24" t="s">
        <v>93</v>
      </c>
      <c r="E200" s="24" t="s">
        <v>93</v>
      </c>
      <c r="F200" s="90">
        <v>1370.5</v>
      </c>
      <c r="G200" s="90">
        <v>1013.6</v>
      </c>
      <c r="H200" s="90">
        <v>662.8</v>
      </c>
      <c r="I200" s="90">
        <v>568</v>
      </c>
      <c r="J200" s="24" t="s">
        <v>93</v>
      </c>
      <c r="K200" s="24" t="s">
        <v>93</v>
      </c>
      <c r="L200" s="24" t="s">
        <v>93</v>
      </c>
      <c r="M200" s="24" t="s">
        <v>93</v>
      </c>
      <c r="N200" s="24" t="s">
        <v>93</v>
      </c>
      <c r="O200" s="24" t="s">
        <v>93</v>
      </c>
      <c r="P200" s="24" t="s">
        <v>93</v>
      </c>
      <c r="Q200" s="24">
        <v>0</v>
      </c>
    </row>
    <row r="201" spans="1:17" x14ac:dyDescent="0.2">
      <c r="A201" s="99" t="s">
        <v>112</v>
      </c>
      <c r="B201" s="90">
        <v>151.6</v>
      </c>
      <c r="C201" s="90">
        <v>217.1</v>
      </c>
      <c r="D201" s="90">
        <v>266.8</v>
      </c>
      <c r="E201" s="90">
        <v>219</v>
      </c>
      <c r="F201" s="90">
        <v>2825.2</v>
      </c>
      <c r="G201" s="90">
        <v>2092.5</v>
      </c>
      <c r="H201" s="90">
        <v>2434.1</v>
      </c>
      <c r="I201" s="90">
        <v>2538</v>
      </c>
      <c r="J201" s="90">
        <v>0</v>
      </c>
      <c r="K201" s="24" t="s">
        <v>93</v>
      </c>
      <c r="L201" s="24" t="s">
        <v>93</v>
      </c>
      <c r="M201" s="24" t="s">
        <v>93</v>
      </c>
      <c r="N201" s="90">
        <v>0</v>
      </c>
      <c r="O201" s="24" t="s">
        <v>93</v>
      </c>
      <c r="P201" s="24" t="s">
        <v>93</v>
      </c>
      <c r="Q201" s="24" t="s">
        <v>93</v>
      </c>
    </row>
    <row r="202" spans="1:17" x14ac:dyDescent="0.2">
      <c r="A202" s="99" t="s">
        <v>121</v>
      </c>
      <c r="B202" s="90">
        <v>-1.3</v>
      </c>
      <c r="C202" s="24" t="s">
        <v>93</v>
      </c>
      <c r="D202" s="90">
        <v>0.2</v>
      </c>
      <c r="E202" s="90">
        <v>1</v>
      </c>
      <c r="F202" s="90">
        <v>76</v>
      </c>
      <c r="G202" s="90">
        <v>45.6</v>
      </c>
      <c r="H202" s="90">
        <v>13.8</v>
      </c>
      <c r="I202" s="90">
        <v>15</v>
      </c>
      <c r="J202" s="24" t="s">
        <v>93</v>
      </c>
      <c r="K202" s="90">
        <v>-1.4</v>
      </c>
      <c r="L202" s="90">
        <v>-1.8</v>
      </c>
      <c r="M202" s="90">
        <v>-2</v>
      </c>
      <c r="N202" s="24" t="s">
        <v>93</v>
      </c>
      <c r="O202" s="90">
        <v>0</v>
      </c>
      <c r="P202" s="90">
        <v>0</v>
      </c>
      <c r="Q202" s="90">
        <v>0</v>
      </c>
    </row>
    <row r="203" spans="1:17" x14ac:dyDescent="0.2">
      <c r="A203" s="99" t="s">
        <v>117</v>
      </c>
      <c r="B203" s="90">
        <v>4.9000000000000004</v>
      </c>
      <c r="C203" s="90">
        <v>103.1</v>
      </c>
      <c r="D203" s="90">
        <v>75.599999999999994</v>
      </c>
      <c r="E203" s="90">
        <v>54</v>
      </c>
      <c r="F203" s="90">
        <v>187.9</v>
      </c>
      <c r="G203" s="90">
        <v>122.1</v>
      </c>
      <c r="H203" s="90">
        <v>184</v>
      </c>
      <c r="I203" s="90">
        <v>84</v>
      </c>
      <c r="J203" s="90">
        <v>3.9</v>
      </c>
      <c r="K203" s="90">
        <v>4.9000000000000004</v>
      </c>
      <c r="L203" s="90">
        <v>3.4</v>
      </c>
      <c r="M203" s="90">
        <v>3</v>
      </c>
      <c r="N203" s="90">
        <v>-0.2</v>
      </c>
      <c r="O203" s="90">
        <v>0.4</v>
      </c>
      <c r="P203" s="90">
        <v>0.4</v>
      </c>
      <c r="Q203" s="90">
        <v>0</v>
      </c>
    </row>
    <row r="204" spans="1:17" x14ac:dyDescent="0.2">
      <c r="A204" s="99" t="s">
        <v>113</v>
      </c>
      <c r="B204" s="90">
        <v>713.3</v>
      </c>
      <c r="C204" s="90">
        <v>483.8</v>
      </c>
      <c r="D204" s="90">
        <v>602.5</v>
      </c>
      <c r="E204" s="90">
        <v>371</v>
      </c>
      <c r="F204" s="90">
        <v>1435.1</v>
      </c>
      <c r="G204" s="90">
        <v>800.3</v>
      </c>
      <c r="H204" s="90">
        <v>1209.9000000000001</v>
      </c>
      <c r="I204" s="90">
        <v>1018</v>
      </c>
      <c r="J204" s="90">
        <v>12</v>
      </c>
      <c r="K204" s="24" t="s">
        <v>93</v>
      </c>
      <c r="L204" s="90">
        <v>-0.1</v>
      </c>
      <c r="M204" s="90">
        <v>21</v>
      </c>
      <c r="N204" s="90">
        <v>19.399999999999999</v>
      </c>
      <c r="O204" s="24" t="s">
        <v>93</v>
      </c>
      <c r="P204" s="90">
        <v>40.4</v>
      </c>
      <c r="Q204" s="90">
        <v>13</v>
      </c>
    </row>
    <row r="205" spans="1:17" x14ac:dyDescent="0.2">
      <c r="A205" s="99" t="s">
        <v>122</v>
      </c>
      <c r="B205" s="90">
        <v>66.400000000000006</v>
      </c>
      <c r="C205" s="90">
        <v>36.9</v>
      </c>
      <c r="D205" s="90">
        <v>10.7</v>
      </c>
      <c r="E205" s="90">
        <v>3</v>
      </c>
      <c r="F205" s="90">
        <v>193.2</v>
      </c>
      <c r="G205" s="90">
        <v>-101.5</v>
      </c>
      <c r="H205" s="90">
        <v>53.4</v>
      </c>
      <c r="I205" s="90">
        <v>-3</v>
      </c>
      <c r="J205" s="90">
        <v>-10</v>
      </c>
      <c r="K205" s="90">
        <v>-9.8000000000000007</v>
      </c>
      <c r="L205" s="90">
        <v>-13</v>
      </c>
      <c r="M205" s="90">
        <v>-13</v>
      </c>
      <c r="N205" s="90">
        <v>1.3</v>
      </c>
      <c r="O205" s="90">
        <v>0.4</v>
      </c>
      <c r="P205" s="90">
        <v>2.2000000000000002</v>
      </c>
      <c r="Q205" s="90">
        <v>2</v>
      </c>
    </row>
    <row r="206" spans="1:17" ht="12" thickBot="1" x14ac:dyDescent="0.25">
      <c r="A206" s="109" t="s">
        <v>114</v>
      </c>
      <c r="B206" s="92">
        <v>153.6</v>
      </c>
      <c r="C206" s="92">
        <v>153.19999999999999</v>
      </c>
      <c r="D206" s="92">
        <v>58.4</v>
      </c>
      <c r="E206" s="92">
        <v>211</v>
      </c>
      <c r="F206" s="92">
        <v>5256.5</v>
      </c>
      <c r="G206" s="92">
        <v>5586.5</v>
      </c>
      <c r="H206" s="92">
        <v>5247.9</v>
      </c>
      <c r="I206" s="92">
        <v>5122</v>
      </c>
      <c r="J206" s="92">
        <v>46.5</v>
      </c>
      <c r="K206" s="92">
        <v>87.3</v>
      </c>
      <c r="L206" s="92">
        <v>80.599999999999994</v>
      </c>
      <c r="M206" s="92">
        <v>82</v>
      </c>
      <c r="N206" s="92">
        <v>882.1</v>
      </c>
      <c r="O206" s="92">
        <v>516.79999999999995</v>
      </c>
      <c r="P206" s="92">
        <v>683.4</v>
      </c>
      <c r="Q206" s="92">
        <v>210</v>
      </c>
    </row>
    <row r="207" spans="1:17" ht="12" thickTop="1" x14ac:dyDescent="0.2">
      <c r="A207" s="89" t="s">
        <v>171</v>
      </c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</row>
    <row r="208" spans="1:17" x14ac:dyDescent="0.2">
      <c r="A208" s="99"/>
      <c r="D208" s="99"/>
      <c r="E208" s="99"/>
      <c r="H208" s="99"/>
      <c r="I208" s="99"/>
      <c r="L208" s="99"/>
      <c r="M208" s="99"/>
    </row>
    <row r="209" spans="1:13" x14ac:dyDescent="0.2">
      <c r="D209" s="99"/>
      <c r="E209" s="99"/>
      <c r="L209" s="99"/>
      <c r="M209" s="99"/>
    </row>
    <row r="210" spans="1:13" ht="12.75" x14ac:dyDescent="0.2">
      <c r="A210" s="17" t="s">
        <v>345</v>
      </c>
    </row>
    <row r="211" spans="1:13" ht="12.75" thickBot="1" x14ac:dyDescent="0.25">
      <c r="A211" s="104" t="s">
        <v>346</v>
      </c>
    </row>
    <row r="212" spans="1:13" ht="36" customHeight="1" thickTop="1" x14ac:dyDescent="0.2">
      <c r="B212" s="256" t="s">
        <v>124</v>
      </c>
      <c r="C212" s="256"/>
      <c r="D212" s="256"/>
      <c r="E212" s="256"/>
    </row>
    <row r="213" spans="1:13" x14ac:dyDescent="0.2">
      <c r="B213" s="235" t="s">
        <v>156</v>
      </c>
      <c r="C213" s="235"/>
      <c r="D213" s="235"/>
      <c r="E213" s="235"/>
    </row>
    <row r="214" spans="1:13" ht="12" thickBot="1" x14ac:dyDescent="0.25">
      <c r="A214" s="107"/>
      <c r="B214" s="143">
        <v>2008</v>
      </c>
      <c r="C214" s="143">
        <v>2009</v>
      </c>
      <c r="D214" s="143">
        <v>2010</v>
      </c>
      <c r="E214" s="143">
        <v>2011</v>
      </c>
    </row>
    <row r="215" spans="1:13" x14ac:dyDescent="0.2">
      <c r="A215" s="113" t="s">
        <v>109</v>
      </c>
      <c r="B215" s="24" t="s">
        <v>93</v>
      </c>
      <c r="C215" s="24" t="s">
        <v>93</v>
      </c>
      <c r="D215" s="24" t="s">
        <v>93</v>
      </c>
      <c r="E215" s="24">
        <v>32</v>
      </c>
    </row>
    <row r="216" spans="1:13" x14ac:dyDescent="0.2">
      <c r="A216" s="99" t="s">
        <v>115</v>
      </c>
      <c r="B216" s="95">
        <v>1969.2</v>
      </c>
      <c r="C216" s="95">
        <v>-1113.7</v>
      </c>
      <c r="D216" s="95">
        <v>2856</v>
      </c>
      <c r="E216" s="95">
        <v>1034</v>
      </c>
    </row>
    <row r="217" spans="1:13" x14ac:dyDescent="0.2">
      <c r="A217" s="99" t="s">
        <v>118</v>
      </c>
      <c r="B217" s="24" t="s">
        <v>93</v>
      </c>
      <c r="C217" s="95">
        <v>136.1</v>
      </c>
      <c r="D217" s="95">
        <v>220.1</v>
      </c>
      <c r="E217" s="95">
        <v>194</v>
      </c>
    </row>
    <row r="218" spans="1:13" x14ac:dyDescent="0.2">
      <c r="A218" s="99" t="s">
        <v>116</v>
      </c>
      <c r="B218" s="95">
        <v>781.7</v>
      </c>
      <c r="C218" s="24" t="s">
        <v>93</v>
      </c>
      <c r="D218" s="95">
        <v>1274.4000000000001</v>
      </c>
      <c r="E218" s="95">
        <v>-181</v>
      </c>
    </row>
    <row r="219" spans="1:13" x14ac:dyDescent="0.2">
      <c r="A219" s="99" t="s">
        <v>108</v>
      </c>
      <c r="B219" s="24" t="s">
        <v>93</v>
      </c>
      <c r="C219" s="95">
        <v>385.2</v>
      </c>
      <c r="D219" s="24" t="s">
        <v>93</v>
      </c>
      <c r="E219" s="24" t="s">
        <v>93</v>
      </c>
    </row>
    <row r="220" spans="1:13" x14ac:dyDescent="0.2">
      <c r="A220" s="99" t="s">
        <v>120</v>
      </c>
      <c r="B220" s="95">
        <v>85.8</v>
      </c>
      <c r="C220" s="95">
        <v>78.3</v>
      </c>
      <c r="D220" s="95">
        <v>87.5</v>
      </c>
      <c r="E220" s="95">
        <v>103</v>
      </c>
    </row>
    <row r="221" spans="1:13" x14ac:dyDescent="0.2">
      <c r="A221" s="99" t="s">
        <v>111</v>
      </c>
      <c r="B221" s="95">
        <v>1920.9</v>
      </c>
      <c r="C221" s="95">
        <v>1153.4000000000001</v>
      </c>
      <c r="D221" s="95">
        <v>2338</v>
      </c>
      <c r="E221" s="95">
        <v>1572</v>
      </c>
    </row>
    <row r="222" spans="1:13" x14ac:dyDescent="0.2">
      <c r="A222" s="99" t="s">
        <v>119</v>
      </c>
      <c r="B222" s="95">
        <v>207</v>
      </c>
      <c r="C222" s="95">
        <v>62.4</v>
      </c>
      <c r="D222" s="95">
        <v>92.3</v>
      </c>
      <c r="E222" s="95">
        <v>64</v>
      </c>
    </row>
    <row r="223" spans="1:13" x14ac:dyDescent="0.2">
      <c r="A223" s="99" t="s">
        <v>110</v>
      </c>
      <c r="B223" s="95">
        <v>2255.4</v>
      </c>
      <c r="C223" s="95">
        <v>1861.5</v>
      </c>
      <c r="D223" s="95">
        <v>1295.3</v>
      </c>
      <c r="E223" s="95">
        <v>15</v>
      </c>
    </row>
    <row r="224" spans="1:13" x14ac:dyDescent="0.2">
      <c r="A224" s="99" t="s">
        <v>112</v>
      </c>
      <c r="B224" s="95">
        <v>2976.8</v>
      </c>
      <c r="C224" s="95">
        <v>2309.9</v>
      </c>
      <c r="D224" s="95">
        <v>2701.1</v>
      </c>
      <c r="E224" s="95">
        <v>2756</v>
      </c>
    </row>
    <row r="225" spans="1:5" x14ac:dyDescent="0.2">
      <c r="A225" s="99" t="s">
        <v>121</v>
      </c>
      <c r="B225" s="24" t="s">
        <v>93</v>
      </c>
      <c r="C225" s="24" t="s">
        <v>93</v>
      </c>
      <c r="D225" s="95">
        <v>12.2</v>
      </c>
      <c r="E225" s="95">
        <v>15</v>
      </c>
    </row>
    <row r="226" spans="1:5" x14ac:dyDescent="0.2">
      <c r="A226" s="99" t="s">
        <v>117</v>
      </c>
      <c r="B226" s="95">
        <v>196.5</v>
      </c>
      <c r="C226" s="95">
        <v>230.5</v>
      </c>
      <c r="D226" s="95">
        <v>263.39999999999998</v>
      </c>
      <c r="E226" s="95">
        <v>142</v>
      </c>
    </row>
    <row r="227" spans="1:5" x14ac:dyDescent="0.2">
      <c r="A227" s="99" t="s">
        <v>113</v>
      </c>
      <c r="B227" s="95">
        <v>2179.8000000000002</v>
      </c>
      <c r="C227" s="95">
        <v>1295.5999999999999</v>
      </c>
      <c r="D227" s="95">
        <v>1852.6</v>
      </c>
      <c r="E227" s="95">
        <v>1424</v>
      </c>
    </row>
    <row r="228" spans="1:5" x14ac:dyDescent="0.2">
      <c r="A228" s="99" t="s">
        <v>122</v>
      </c>
      <c r="B228" s="95">
        <v>250.8</v>
      </c>
      <c r="C228" s="95">
        <v>-74.099999999999994</v>
      </c>
      <c r="D228" s="95">
        <v>53.3</v>
      </c>
      <c r="E228" s="95">
        <v>-11</v>
      </c>
    </row>
    <row r="229" spans="1:5" ht="12" thickBot="1" x14ac:dyDescent="0.25">
      <c r="A229" s="109" t="s">
        <v>114</v>
      </c>
      <c r="B229" s="108">
        <v>6338.6</v>
      </c>
      <c r="C229" s="108">
        <v>6343.8</v>
      </c>
      <c r="D229" s="108">
        <v>6070.3</v>
      </c>
      <c r="E229" s="108">
        <v>5624</v>
      </c>
    </row>
    <row r="230" spans="1:5" ht="12" thickTop="1" x14ac:dyDescent="0.2">
      <c r="A230" s="89" t="s">
        <v>171</v>
      </c>
    </row>
    <row r="232" spans="1:5" x14ac:dyDescent="0.2">
      <c r="A232" s="39"/>
    </row>
    <row r="233" spans="1:5" x14ac:dyDescent="0.2">
      <c r="A233" s="160" t="s">
        <v>87</v>
      </c>
    </row>
    <row r="234" spans="1:5" x14ac:dyDescent="0.2">
      <c r="A234" s="222" t="s">
        <v>172</v>
      </c>
    </row>
    <row r="235" spans="1:5" x14ac:dyDescent="0.2">
      <c r="A235" s="16" t="s">
        <v>88</v>
      </c>
    </row>
    <row r="236" spans="1:5" x14ac:dyDescent="0.2">
      <c r="A236" s="157"/>
    </row>
    <row r="237" spans="1:5" x14ac:dyDescent="0.2">
      <c r="A237" s="156"/>
    </row>
    <row r="238" spans="1:5" x14ac:dyDescent="0.2">
      <c r="A238" s="39"/>
    </row>
    <row r="239" spans="1:5" x14ac:dyDescent="0.2">
      <c r="A239" s="39"/>
    </row>
  </sheetData>
  <sortState ref="A3:A16">
    <sortCondition ref="A3"/>
  </sortState>
  <mergeCells count="50">
    <mergeCell ref="N143:Q143"/>
    <mergeCell ref="N144:Q144"/>
    <mergeCell ref="B166:E166"/>
    <mergeCell ref="B213:E213"/>
    <mergeCell ref="B167:E167"/>
    <mergeCell ref="B189:E189"/>
    <mergeCell ref="F189:I189"/>
    <mergeCell ref="B190:E190"/>
    <mergeCell ref="F190:I190"/>
    <mergeCell ref="B144:E144"/>
    <mergeCell ref="F143:I143"/>
    <mergeCell ref="F144:I144"/>
    <mergeCell ref="J143:M143"/>
    <mergeCell ref="J144:M144"/>
    <mergeCell ref="J189:M189"/>
    <mergeCell ref="J190:M190"/>
    <mergeCell ref="B97:E97"/>
    <mergeCell ref="B98:E98"/>
    <mergeCell ref="B120:E120"/>
    <mergeCell ref="B121:E121"/>
    <mergeCell ref="B143:E143"/>
    <mergeCell ref="N3:Q3"/>
    <mergeCell ref="N4:Q4"/>
    <mergeCell ref="B27:E27"/>
    <mergeCell ref="B26:E26"/>
    <mergeCell ref="B3:E3"/>
    <mergeCell ref="B4:E4"/>
    <mergeCell ref="F3:I3"/>
    <mergeCell ref="F4:I4"/>
    <mergeCell ref="G50:K50"/>
    <mergeCell ref="B73:F73"/>
    <mergeCell ref="B74:F74"/>
    <mergeCell ref="J3:M3"/>
    <mergeCell ref="J4:M4"/>
    <mergeCell ref="N189:Q189"/>
    <mergeCell ref="N190:Q190"/>
    <mergeCell ref="B212:E212"/>
    <mergeCell ref="L50:P50"/>
    <mergeCell ref="L49:P49"/>
    <mergeCell ref="F97:I97"/>
    <mergeCell ref="F98:I98"/>
    <mergeCell ref="J97:M97"/>
    <mergeCell ref="J98:M98"/>
    <mergeCell ref="N97:Q97"/>
    <mergeCell ref="N98:Q98"/>
    <mergeCell ref="Q49:U49"/>
    <mergeCell ref="Q50:U50"/>
    <mergeCell ref="B49:F49"/>
    <mergeCell ref="B50:F50"/>
    <mergeCell ref="G49:K49"/>
  </mergeCells>
  <pageMargins left="0.7" right="0.7" top="0.75" bottom="0.75" header="0.3" footer="0.3"/>
  <pageSetup paperSize="9" orientation="landscape" r:id="rId1"/>
  <rowBreaks count="9" manualBreakCount="9">
    <brk id="23" max="16383" man="1"/>
    <brk id="46" max="16383" man="1"/>
    <brk id="70" max="16383" man="1"/>
    <brk id="94" max="16383" man="1"/>
    <brk id="117" max="16383" man="1"/>
    <brk id="140" max="16383" man="1"/>
    <brk id="163" max="16383" man="1"/>
    <brk id="186" max="16383" man="1"/>
    <brk id="20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S71"/>
  <sheetViews>
    <sheetView workbookViewId="0"/>
  </sheetViews>
  <sheetFormatPr defaultRowHeight="12.75" x14ac:dyDescent="0.2"/>
  <sheetData>
    <row r="1" spans="1:15" x14ac:dyDescent="0.2">
      <c r="A1" s="210" t="s">
        <v>268</v>
      </c>
    </row>
    <row r="3" spans="1:15" ht="13.5" thickBot="1" x14ac:dyDescent="0.25">
      <c r="D3" s="210" t="s">
        <v>153</v>
      </c>
      <c r="L3" s="210" t="s">
        <v>352</v>
      </c>
    </row>
    <row r="4" spans="1:15" ht="14.25" thickTop="1" thickBot="1" x14ac:dyDescent="0.25">
      <c r="A4" s="200"/>
      <c r="B4" s="201">
        <v>2007</v>
      </c>
      <c r="C4" s="201">
        <v>2008</v>
      </c>
      <c r="D4" s="201">
        <v>2009</v>
      </c>
      <c r="E4" s="201">
        <v>2010</v>
      </c>
      <c r="F4" s="201">
        <v>2011</v>
      </c>
      <c r="G4" s="201">
        <v>2012</v>
      </c>
      <c r="I4" s="200"/>
      <c r="J4" s="201">
        <v>2007</v>
      </c>
      <c r="K4" s="201">
        <v>2008</v>
      </c>
      <c r="L4" s="201">
        <v>2009</v>
      </c>
      <c r="M4" s="201">
        <v>2010</v>
      </c>
      <c r="N4" s="201">
        <v>2011</v>
      </c>
      <c r="O4" s="201">
        <v>2012</v>
      </c>
    </row>
    <row r="5" spans="1:15" ht="22.5" x14ac:dyDescent="0.2">
      <c r="A5" s="202" t="s">
        <v>1</v>
      </c>
      <c r="B5" s="203"/>
      <c r="C5" s="203"/>
      <c r="D5" s="203"/>
      <c r="E5" s="203"/>
      <c r="F5" s="203"/>
      <c r="G5" s="203"/>
      <c r="I5" s="202" t="s">
        <v>1</v>
      </c>
      <c r="J5" s="203"/>
      <c r="K5" s="203"/>
      <c r="L5" s="203"/>
      <c r="M5" s="203"/>
      <c r="N5" s="203"/>
      <c r="O5" s="203"/>
    </row>
    <row r="6" spans="1:15" ht="22.5" x14ac:dyDescent="0.2">
      <c r="A6" s="204" t="s">
        <v>0</v>
      </c>
      <c r="B6" s="24">
        <f>'Tabell 1-12 Sjötransport'!B5</f>
        <v>1160</v>
      </c>
      <c r="C6" s="24">
        <f>'Tabell 1-12 Sjötransport'!C5</f>
        <v>1198</v>
      </c>
      <c r="D6" s="24">
        <f>'Tabell 1-12 Sjötransport'!D5</f>
        <v>1191</v>
      </c>
      <c r="E6" s="24">
        <f>'Tabell 1-12 Sjötransport'!E5</f>
        <v>1248</v>
      </c>
      <c r="F6" s="24">
        <f>'Tabell 1-12 Sjötransport'!F5</f>
        <v>1296</v>
      </c>
      <c r="G6" s="24">
        <f>'Tabell 1-12 Sjötransport'!G5</f>
        <v>1293</v>
      </c>
      <c r="I6" s="204" t="s">
        <v>0</v>
      </c>
      <c r="J6" s="205">
        <f>B6/$B6*100</f>
        <v>100</v>
      </c>
      <c r="K6" s="205">
        <f t="shared" ref="K6:O9" si="0">C6/$B6*100</f>
        <v>103.27586206896551</v>
      </c>
      <c r="L6" s="205">
        <f t="shared" si="0"/>
        <v>102.67241379310346</v>
      </c>
      <c r="M6" s="205">
        <f t="shared" si="0"/>
        <v>107.58620689655172</v>
      </c>
      <c r="N6" s="205">
        <f t="shared" si="0"/>
        <v>111.72413793103448</v>
      </c>
      <c r="O6" s="205">
        <f t="shared" si="0"/>
        <v>111.46551724137932</v>
      </c>
    </row>
    <row r="7" spans="1:15" ht="22.5" x14ac:dyDescent="0.2">
      <c r="A7" s="204" t="s">
        <v>2</v>
      </c>
      <c r="B7" s="24">
        <f>'Tabell 1-12 Sjötransport'!B6</f>
        <v>13338</v>
      </c>
      <c r="C7" s="24">
        <f>'Tabell 1-12 Sjötransport'!C6</f>
        <v>13688</v>
      </c>
      <c r="D7" s="24">
        <f>'Tabell 1-12 Sjötransport'!D6</f>
        <v>13713</v>
      </c>
      <c r="E7" s="24">
        <f>'Tabell 1-12 Sjötransport'!E6</f>
        <v>13104</v>
      </c>
      <c r="F7" s="24">
        <f>'Tabell 1-12 Sjötransport'!F6</f>
        <v>12494</v>
      </c>
      <c r="G7" s="24">
        <f>'Tabell 1-12 Sjötransport'!G6</f>
        <v>12040</v>
      </c>
      <c r="I7" s="204" t="s">
        <v>2</v>
      </c>
      <c r="J7" s="205">
        <f t="shared" ref="J7:J9" si="1">B7/$B7*100</f>
        <v>100</v>
      </c>
      <c r="K7" s="205">
        <f t="shared" si="0"/>
        <v>102.62408157145001</v>
      </c>
      <c r="L7" s="205">
        <f t="shared" si="0"/>
        <v>102.81151596941072</v>
      </c>
      <c r="M7" s="205">
        <f t="shared" si="0"/>
        <v>98.245614035087712</v>
      </c>
      <c r="N7" s="205">
        <f t="shared" si="0"/>
        <v>93.672214724846299</v>
      </c>
      <c r="O7" s="205">
        <f t="shared" si="0"/>
        <v>90.268406057879744</v>
      </c>
    </row>
    <row r="8" spans="1:15" ht="33.75" x14ac:dyDescent="0.2">
      <c r="A8" s="204" t="s">
        <v>10</v>
      </c>
      <c r="B8" s="25">
        <f>'Tabell 1-12 Sjötransport'!B16</f>
        <v>5.7817909327505799</v>
      </c>
      <c r="C8" s="25">
        <f>'Tabell 1-12 Sjötransport'!C16</f>
        <v>5.53420938810872</v>
      </c>
      <c r="D8" s="25">
        <f>'Tabell 1-12 Sjötransport'!D16</f>
        <v>3.11875243611395</v>
      </c>
      <c r="E8" s="25">
        <f>'Tabell 1-12 Sjötransport'!E16</f>
        <v>-2.1760659118002601</v>
      </c>
      <c r="F8" s="25">
        <f>'Tabell 1-12 Sjötransport'!F16</f>
        <v>6.7254043148582197</v>
      </c>
      <c r="G8" s="25">
        <f>'Tabell 1-12 Sjötransport'!G16</f>
        <v>3.2509393656285401</v>
      </c>
      <c r="I8" s="204" t="s">
        <v>10</v>
      </c>
      <c r="J8" s="205">
        <f t="shared" si="1"/>
        <v>100</v>
      </c>
      <c r="K8" s="205">
        <f t="shared" si="0"/>
        <v>95.717909078319479</v>
      </c>
      <c r="L8" s="205">
        <f t="shared" si="0"/>
        <v>53.940941005804596</v>
      </c>
      <c r="M8" s="205">
        <f t="shared" si="0"/>
        <v>-37.636537486578355</v>
      </c>
      <c r="N8" s="205">
        <f t="shared" si="0"/>
        <v>116.32043415410618</v>
      </c>
      <c r="O8" s="205">
        <f t="shared" si="0"/>
        <v>56.227203706273862</v>
      </c>
    </row>
    <row r="9" spans="1:15" ht="22.5" x14ac:dyDescent="0.2">
      <c r="A9" s="204" t="s">
        <v>4</v>
      </c>
      <c r="B9" s="24">
        <f>'Tabell 1-12 Sjötransport'!B9</f>
        <v>9151.2949810267692</v>
      </c>
      <c r="C9" s="24">
        <f>'Tabell 1-12 Sjötransport'!C9</f>
        <v>8798.5443238117496</v>
      </c>
      <c r="D9" s="24">
        <f>'Tabell 1-12 Sjötransport'!D9</f>
        <v>5840.9821526142696</v>
      </c>
      <c r="E9" s="24">
        <f>'Tabell 1-12 Sjötransport'!E9</f>
        <v>7117.8783016657699</v>
      </c>
      <c r="F9" s="24">
        <f>'Tabell 1-12 Sjötransport'!F9</f>
        <v>6034.5076308045</v>
      </c>
      <c r="G9" s="24">
        <f>'Tabell 1-12 Sjötransport'!G9</f>
        <v>6342.0593860769104</v>
      </c>
      <c r="H9" s="203"/>
      <c r="I9" s="204" t="s">
        <v>4</v>
      </c>
      <c r="J9" s="205">
        <f t="shared" si="1"/>
        <v>100</v>
      </c>
      <c r="K9" s="205">
        <f t="shared" si="0"/>
        <v>96.145347101734004</v>
      </c>
      <c r="L9" s="205">
        <f t="shared" si="0"/>
        <v>63.826837236962454</v>
      </c>
      <c r="M9" s="205">
        <f t="shared" si="0"/>
        <v>77.780011642321128</v>
      </c>
      <c r="N9" s="205">
        <f t="shared" si="0"/>
        <v>65.941570491561535</v>
      </c>
      <c r="O9" s="205">
        <f t="shared" si="0"/>
        <v>69.302316221100938</v>
      </c>
    </row>
    <row r="11" spans="1:15" ht="13.5" thickBot="1" x14ac:dyDescent="0.25">
      <c r="D11" s="210" t="s">
        <v>164</v>
      </c>
      <c r="L11" s="210" t="s">
        <v>352</v>
      </c>
    </row>
    <row r="12" spans="1:15" ht="14.25" thickTop="1" thickBot="1" x14ac:dyDescent="0.25">
      <c r="A12" s="20"/>
      <c r="B12" s="137">
        <v>2007</v>
      </c>
      <c r="C12" s="137">
        <v>2008</v>
      </c>
      <c r="D12" s="137">
        <v>2009</v>
      </c>
      <c r="E12" s="137">
        <v>2010</v>
      </c>
      <c r="F12" s="137">
        <v>2011</v>
      </c>
      <c r="G12" s="137">
        <v>2012</v>
      </c>
      <c r="I12" s="20"/>
      <c r="J12" s="137">
        <v>2007</v>
      </c>
      <c r="K12" s="137">
        <v>2008</v>
      </c>
      <c r="L12" s="137">
        <v>2009</v>
      </c>
      <c r="M12" s="137">
        <v>2010</v>
      </c>
      <c r="N12" s="137">
        <v>2011</v>
      </c>
      <c r="O12" s="137">
        <v>2012</v>
      </c>
    </row>
    <row r="13" spans="1:15" ht="22.5" x14ac:dyDescent="0.2">
      <c r="A13" s="22" t="s">
        <v>1</v>
      </c>
      <c r="B13" s="23"/>
      <c r="C13" s="23"/>
      <c r="D13" s="16"/>
      <c r="E13" s="18"/>
      <c r="F13" s="16"/>
      <c r="G13" s="16"/>
      <c r="I13" s="22" t="s">
        <v>1</v>
      </c>
      <c r="J13" s="23"/>
      <c r="K13" s="23"/>
      <c r="L13" s="16"/>
      <c r="M13" s="18"/>
      <c r="N13" s="16"/>
      <c r="O13" s="16"/>
    </row>
    <row r="14" spans="1:15" ht="22.5" x14ac:dyDescent="0.2">
      <c r="A14" s="187" t="s">
        <v>0</v>
      </c>
      <c r="B14" s="24">
        <f>'Tabell 1-12 Hamnar'!B5</f>
        <v>282</v>
      </c>
      <c r="C14" s="24">
        <f>'Tabell 1-12 Hamnar'!C5</f>
        <v>280</v>
      </c>
      <c r="D14" s="24">
        <f>'Tabell 1-12 Hamnar'!D5</f>
        <v>289</v>
      </c>
      <c r="E14" s="24">
        <f>'Tabell 1-12 Hamnar'!E5</f>
        <v>307</v>
      </c>
      <c r="F14" s="24">
        <f>'Tabell 1-12 Hamnar'!F5</f>
        <v>306</v>
      </c>
      <c r="G14" s="24">
        <f>'Tabell 1-12 Hamnar'!G5</f>
        <v>300</v>
      </c>
      <c r="I14" s="187" t="s">
        <v>0</v>
      </c>
      <c r="J14" s="24">
        <f t="shared" ref="J14:J17" si="2">B14/$B14*100</f>
        <v>100</v>
      </c>
      <c r="K14" s="24">
        <f t="shared" ref="K14:K17" si="3">C14/$B14*100</f>
        <v>99.290780141843967</v>
      </c>
      <c r="L14" s="24">
        <f t="shared" ref="L14:L17" si="4">D14/$B14*100</f>
        <v>102.48226950354611</v>
      </c>
      <c r="M14" s="24">
        <f t="shared" ref="M14:M17" si="5">E14/$B14*100</f>
        <v>108.86524822695036</v>
      </c>
      <c r="N14" s="24">
        <f t="shared" ref="N14:N17" si="6">F14/$B14*100</f>
        <v>108.51063829787233</v>
      </c>
      <c r="O14" s="24">
        <f t="shared" ref="O14:O17" si="7">G14/$B14*100</f>
        <v>106.38297872340425</v>
      </c>
    </row>
    <row r="15" spans="1:15" ht="22.5" x14ac:dyDescent="0.2">
      <c r="A15" s="187" t="s">
        <v>2</v>
      </c>
      <c r="B15" s="24">
        <f>'Tabell 1-12 Hamnar'!B6</f>
        <v>6421</v>
      </c>
      <c r="C15" s="24">
        <f>'Tabell 1-12 Hamnar'!C6</f>
        <v>6026</v>
      </c>
      <c r="D15" s="24">
        <f>'Tabell 1-12 Hamnar'!D6</f>
        <v>5497</v>
      </c>
      <c r="E15" s="24">
        <f>'Tabell 1-12 Hamnar'!E6</f>
        <v>5663</v>
      </c>
      <c r="F15" s="24">
        <f>'Tabell 1-12 Hamnar'!F6</f>
        <v>5510</v>
      </c>
      <c r="G15" s="24">
        <f>'Tabell 1-12 Hamnar'!G6</f>
        <v>5349</v>
      </c>
      <c r="I15" s="187" t="s">
        <v>2</v>
      </c>
      <c r="J15" s="24">
        <f t="shared" si="2"/>
        <v>100</v>
      </c>
      <c r="K15" s="24">
        <f t="shared" si="3"/>
        <v>93.848310232051077</v>
      </c>
      <c r="L15" s="24">
        <f t="shared" si="4"/>
        <v>85.609718112443545</v>
      </c>
      <c r="M15" s="24">
        <f t="shared" si="5"/>
        <v>88.194985204796765</v>
      </c>
      <c r="N15" s="24">
        <f t="shared" si="6"/>
        <v>85.812178788350721</v>
      </c>
      <c r="O15" s="24">
        <f t="shared" si="7"/>
        <v>83.304781186731034</v>
      </c>
    </row>
    <row r="16" spans="1:15" ht="33.75" x14ac:dyDescent="0.2">
      <c r="A16" s="187" t="s">
        <v>10</v>
      </c>
      <c r="B16" s="25">
        <f>'Tabell 1-12 Hamnar'!B16</f>
        <v>3.3367672092270699</v>
      </c>
      <c r="C16" s="25">
        <f>'Tabell 1-12 Hamnar'!C16</f>
        <v>5.5877292258312501</v>
      </c>
      <c r="D16" s="25">
        <f>'Tabell 1-12 Hamnar'!D16</f>
        <v>2.74568807512604</v>
      </c>
      <c r="E16" s="25">
        <f>'Tabell 1-12 Hamnar'!E16</f>
        <v>5.0252888902018302</v>
      </c>
      <c r="F16" s="25">
        <f>'Tabell 1-12 Hamnar'!F16</f>
        <v>3.9078550999803201</v>
      </c>
      <c r="G16" s="25">
        <f>'Tabell 1-12 Hamnar'!G16</f>
        <v>12.748179888017701</v>
      </c>
      <c r="I16" s="187" t="s">
        <v>10</v>
      </c>
      <c r="J16" s="24">
        <f t="shared" si="2"/>
        <v>100</v>
      </c>
      <c r="K16" s="24">
        <f t="shared" si="3"/>
        <v>167.45936637052944</v>
      </c>
      <c r="L16" s="24">
        <f t="shared" si="4"/>
        <v>82.285874409622124</v>
      </c>
      <c r="M16" s="24">
        <f t="shared" si="5"/>
        <v>150.60352056641943</v>
      </c>
      <c r="N16" s="24">
        <f t="shared" si="6"/>
        <v>117.11500548117462</v>
      </c>
      <c r="O16" s="24">
        <f t="shared" si="7"/>
        <v>382.05182107896263</v>
      </c>
    </row>
    <row r="17" spans="1:18" ht="22.5" x14ac:dyDescent="0.2">
      <c r="A17" s="187" t="s">
        <v>4</v>
      </c>
      <c r="B17" s="24">
        <f>'Tabell 1-12 Hamnar'!B9</f>
        <v>5070.9367240000001</v>
      </c>
      <c r="C17" s="24">
        <f>'Tabell 1-12 Hamnar'!C9</f>
        <v>5164.99853151143</v>
      </c>
      <c r="D17" s="24">
        <f>'Tabell 1-12 Hamnar'!D9</f>
        <v>4766.7665199938101</v>
      </c>
      <c r="E17" s="24">
        <f>'Tabell 1-12 Hamnar'!E9</f>
        <v>5032.0373158974999</v>
      </c>
      <c r="F17" s="24">
        <f>'Tabell 1-12 Hamnar'!F9</f>
        <v>5116.7493116810601</v>
      </c>
      <c r="G17" s="24">
        <f>'Tabell 1-12 Hamnar'!G9</f>
        <v>5093.3014124464598</v>
      </c>
      <c r="I17" s="187" t="s">
        <v>4</v>
      </c>
      <c r="J17" s="24">
        <f t="shared" si="2"/>
        <v>100</v>
      </c>
      <c r="K17" s="24">
        <f t="shared" si="3"/>
        <v>101.85491976396095</v>
      </c>
      <c r="L17" s="24">
        <f t="shared" si="4"/>
        <v>94.001695927961464</v>
      </c>
      <c r="M17" s="24">
        <f t="shared" si="5"/>
        <v>99.232895020787865</v>
      </c>
      <c r="N17" s="24">
        <f t="shared" si="6"/>
        <v>100.90343441802845</v>
      </c>
      <c r="O17" s="24">
        <f t="shared" si="7"/>
        <v>100.44103663018728</v>
      </c>
    </row>
    <row r="19" spans="1:18" x14ac:dyDescent="0.2">
      <c r="A19" s="211" t="s">
        <v>319</v>
      </c>
    </row>
    <row r="21" spans="1:18" ht="13.5" thickBot="1" x14ac:dyDescent="0.25">
      <c r="D21" s="210" t="s">
        <v>153</v>
      </c>
      <c r="L21" s="210" t="s">
        <v>359</v>
      </c>
    </row>
    <row r="22" spans="1:18" ht="79.5" thickTop="1" x14ac:dyDescent="0.2">
      <c r="A22" s="140" t="s">
        <v>19</v>
      </c>
      <c r="B22" s="140" t="s">
        <v>166</v>
      </c>
      <c r="C22" s="140" t="s">
        <v>101</v>
      </c>
      <c r="D22" s="140" t="s">
        <v>167</v>
      </c>
      <c r="E22" s="140" t="s">
        <v>103</v>
      </c>
      <c r="F22" s="189" t="s">
        <v>124</v>
      </c>
      <c r="G22" s="140" t="s">
        <v>165</v>
      </c>
      <c r="L22" s="155" t="str">
        <f>'Tabell 1-12 Sjötransport'!A166</f>
        <v>Uthyrning av fartyg och båtar utan besättning (bareboat-charter)</v>
      </c>
      <c r="M22" s="35">
        <f>'Tabell 1-12 Sjötransport'!B166</f>
        <v>371.699424173333</v>
      </c>
      <c r="N22" s="129">
        <f>'Tabell 1-12 Sjötransport'!C166</f>
        <v>649.34530271669905</v>
      </c>
      <c r="O22" s="35">
        <f>'Tabell 1-12 Sjötransport'!D166</f>
        <v>36.006571557209</v>
      </c>
      <c r="P22" s="40">
        <f>'Tabell 1-12 Sjötransport'!E166</f>
        <v>20.508034321150902</v>
      </c>
      <c r="Q22" s="31">
        <f>'Tabell 1-12 Sjötransport'!F166</f>
        <v>1077.55933276839</v>
      </c>
    </row>
    <row r="23" spans="1:18" ht="45.75" thickBot="1" x14ac:dyDescent="0.25">
      <c r="A23" s="134"/>
      <c r="B23" s="134" t="s">
        <v>97</v>
      </c>
      <c r="C23" s="134" t="s">
        <v>107</v>
      </c>
      <c r="D23" s="134" t="s">
        <v>99</v>
      </c>
      <c r="E23" s="134" t="s">
        <v>106</v>
      </c>
      <c r="F23" s="188" t="s">
        <v>156</v>
      </c>
      <c r="G23" s="188"/>
      <c r="L23" s="155" t="str">
        <f>'Tabell 1-12 Sjötransport'!A167</f>
        <v>Färjetransport av tåg och lastbilar</v>
      </c>
      <c r="M23" s="35">
        <f>'Tabell 1-12 Sjötransport'!B167</f>
        <v>1130.85955870619</v>
      </c>
      <c r="N23" s="129">
        <f>'Tabell 1-12 Sjötransport'!C167</f>
        <v>210.16455984996401</v>
      </c>
      <c r="O23" s="40">
        <f>'Tabell 1-12 Sjötransport'!D167</f>
        <v>5.4809977187380001</v>
      </c>
      <c r="P23" s="129">
        <f>'Tabell 1-12 Sjötransport'!E167</f>
        <v>0.14091639881123699</v>
      </c>
      <c r="Q23" s="31">
        <f>'Tabell 1-12 Sjötransport'!F167</f>
        <v>1346.6460326737099</v>
      </c>
    </row>
    <row r="24" spans="1:18" ht="22.5" x14ac:dyDescent="0.2">
      <c r="A24" s="155" t="s">
        <v>21</v>
      </c>
      <c r="B24" s="35">
        <f>'Tabell 1-12 Sjötransport'!B161</f>
        <v>4782.0875742134704</v>
      </c>
      <c r="C24" s="35">
        <f>'Tabell 1-12 Sjötransport'!C161</f>
        <v>6951.8955421103001</v>
      </c>
      <c r="D24" s="35">
        <f>'Tabell 1-12 Sjötransport'!D161</f>
        <v>19.905080483588101</v>
      </c>
      <c r="E24" s="35">
        <f>'Tabell 1-12 Sjötransport'!E161</f>
        <v>6.2218404494885302</v>
      </c>
      <c r="F24" s="209">
        <f>'Tabell 1-12 Sjötransport'!F161</f>
        <v>11760.1100372568</v>
      </c>
      <c r="G24" s="207" t="s">
        <v>219</v>
      </c>
      <c r="L24" s="155" t="str">
        <f>'Tabell 1-12 Sjötransport'!A168</f>
        <v>Hamntjänster</v>
      </c>
      <c r="M24" s="40">
        <f>'Tabell 1-12 Sjötransport'!B168</f>
        <v>8.8243061815384092</v>
      </c>
      <c r="N24" s="40">
        <f>'Tabell 1-12 Sjötransport'!C168</f>
        <v>7.8470329144309998</v>
      </c>
      <c r="O24" s="40">
        <f>'Tabell 1-12 Sjötransport'!D168</f>
        <v>16.872180760486</v>
      </c>
      <c r="P24" s="40">
        <f>'Tabell 1-12 Sjötransport'!E168</f>
        <v>0.39835921048568701</v>
      </c>
      <c r="Q24" s="31">
        <f>'Tabell 1-12 Sjötransport'!F168</f>
        <v>33.941879066941098</v>
      </c>
    </row>
    <row r="25" spans="1:18" ht="45" x14ac:dyDescent="0.2">
      <c r="A25" s="155" t="s">
        <v>22</v>
      </c>
      <c r="B25" s="35">
        <f>'Tabell 1-12 Sjötransport'!B162</f>
        <v>223.92242710272399</v>
      </c>
      <c r="C25" s="35">
        <f>'Tabell 1-12 Sjötransport'!C162</f>
        <v>2340.9878366958101</v>
      </c>
      <c r="D25" s="35">
        <f>'Tabell 1-12 Sjötransport'!D162</f>
        <v>11.190856477175499</v>
      </c>
      <c r="E25" s="35">
        <f>'Tabell 1-12 Sjötransport'!E162</f>
        <v>54.789788594990398</v>
      </c>
      <c r="F25" s="209">
        <f>'Tabell 1-12 Sjötransport'!F162</f>
        <v>2630.8909088707001</v>
      </c>
      <c r="G25" s="207" t="s">
        <v>220</v>
      </c>
      <c r="L25" s="155" t="str">
        <f>'Tabell 1-12 Sjötransport'!A169</f>
        <v>Bruttointäkter av pooler, godstrafik</v>
      </c>
      <c r="M25" s="35">
        <f>'Tabell 1-12 Sjötransport'!B169</f>
        <v>0</v>
      </c>
      <c r="N25" s="35">
        <f>'Tabell 1-12 Sjötransport'!C169</f>
        <v>1402.827</v>
      </c>
      <c r="O25" s="35">
        <f>'Tabell 1-12 Sjötransport'!D169</f>
        <v>0.72299999366400003</v>
      </c>
      <c r="P25" s="129">
        <f>'Tabell 1-12 Sjötransport'!E169</f>
        <v>0</v>
      </c>
      <c r="Q25" s="31">
        <f>'Tabell 1-12 Sjötransport'!F169</f>
        <v>1403.5499999936601</v>
      </c>
    </row>
    <row r="26" spans="1:18" ht="33.75" x14ac:dyDescent="0.2">
      <c r="A26" s="155" t="s">
        <v>23</v>
      </c>
      <c r="B26" s="35">
        <f>'Tabell 1-12 Sjötransport'!B163</f>
        <v>1523.0831045958801</v>
      </c>
      <c r="C26" s="35">
        <f>'Tabell 1-12 Sjötransport'!C163</f>
        <v>4399.6750353576899</v>
      </c>
      <c r="D26" s="35">
        <f>'Tabell 1-12 Sjötransport'!D163</f>
        <v>11.654391</v>
      </c>
      <c r="E26" s="35">
        <f>'Tabell 1-12 Sjötransport'!E163</f>
        <v>0.76973880121829796</v>
      </c>
      <c r="F26" s="209">
        <f>'Tabell 1-12 Sjötransport'!F163</f>
        <v>5935.1822697547796</v>
      </c>
      <c r="G26" s="207" t="s">
        <v>221</v>
      </c>
      <c r="L26" s="155" t="str">
        <f>'Tabell 1-12 Sjötransport'!A170</f>
        <v>Lejda transporttjänster</v>
      </c>
      <c r="M26" s="40">
        <f>'Tabell 1-12 Sjötransport'!B170</f>
        <v>0.68729854042940397</v>
      </c>
      <c r="N26" s="40">
        <f>'Tabell 1-12 Sjötransport'!C170</f>
        <v>301.350797334726</v>
      </c>
      <c r="O26" s="40">
        <f>'Tabell 1-12 Sjötransport'!D170</f>
        <v>8.4125931997997903</v>
      </c>
      <c r="P26" s="40">
        <f>'Tabell 1-12 Sjötransport'!E170</f>
        <v>53.862641076727797</v>
      </c>
      <c r="Q26" s="31">
        <f>'Tabell 1-12 Sjötransport'!F170</f>
        <v>364.31333015168298</v>
      </c>
    </row>
    <row r="27" spans="1:18" ht="56.25" x14ac:dyDescent="0.2">
      <c r="A27" s="155" t="s">
        <v>24</v>
      </c>
      <c r="B27" s="35">
        <f>'Tabell 1-12 Sjötransport'!B164</f>
        <v>2541.3222858285699</v>
      </c>
      <c r="C27" s="35">
        <f>'Tabell 1-12 Sjötransport'!C164</f>
        <v>0</v>
      </c>
      <c r="D27" s="35">
        <f>'Tabell 1-12 Sjötransport'!D164</f>
        <v>711.14018519348804</v>
      </c>
      <c r="E27" s="35">
        <f>'Tabell 1-12 Sjötransport'!E164</f>
        <v>0.40987513607435699</v>
      </c>
      <c r="F27" s="209">
        <f>'Tabell 1-12 Sjötransport'!F164</f>
        <v>3252.8723461581299</v>
      </c>
      <c r="G27" s="207" t="s">
        <v>222</v>
      </c>
      <c r="L27" s="155" t="str">
        <f>'Tabell 1-12 Sjötransport'!A171</f>
        <v>Restaurang- och barverksamhet</v>
      </c>
      <c r="M27" s="40">
        <f>'Tabell 1-12 Sjötransport'!B171</f>
        <v>869.98097767713102</v>
      </c>
      <c r="N27" s="40">
        <f>'Tabell 1-12 Sjötransport'!C171</f>
        <v>28.274989867184001</v>
      </c>
      <c r="O27" s="40">
        <f>'Tabell 1-12 Sjötransport'!D171</f>
        <v>104.321232043602</v>
      </c>
      <c r="P27" s="129">
        <f>'Tabell 1-12 Sjötransport'!E171</f>
        <v>3.3558872509898299</v>
      </c>
      <c r="Q27" s="31">
        <f>'Tabell 1-12 Sjötransport'!F171</f>
        <v>1005.93308683891</v>
      </c>
    </row>
    <row r="28" spans="1:18" ht="67.5" x14ac:dyDescent="0.2">
      <c r="A28" s="155" t="s">
        <v>82</v>
      </c>
      <c r="B28" s="35">
        <f>'Tabell 1-12 Sjötransport'!B165</f>
        <v>588.12269368715295</v>
      </c>
      <c r="C28" s="35">
        <f>'Tabell 1-12 Sjötransport'!C165</f>
        <v>1882.6319980496801</v>
      </c>
      <c r="D28" s="35">
        <f>'Tabell 1-12 Sjötransport'!D165</f>
        <v>125.32488609799201</v>
      </c>
      <c r="E28" s="35">
        <f>'Tabell 1-12 Sjötransport'!E165</f>
        <v>0</v>
      </c>
      <c r="F28" s="209">
        <f>'Tabell 1-12 Sjötransport'!F165</f>
        <v>2596.0795778348302</v>
      </c>
      <c r="G28" s="207" t="s">
        <v>223</v>
      </c>
      <c r="L28" s="155" t="str">
        <f>'Tabell 1-12 Sjötransport'!A172</f>
        <v>Försäljning av handelsvaror</v>
      </c>
      <c r="M28" s="40">
        <f>'Tabell 1-12 Sjötransport'!B172</f>
        <v>626.397527801568</v>
      </c>
      <c r="N28" s="40">
        <f>'Tabell 1-12 Sjötransport'!C172</f>
        <v>4.1294449999999996</v>
      </c>
      <c r="O28" s="40">
        <f>'Tabell 1-12 Sjötransport'!D172</f>
        <v>75.400756000000001</v>
      </c>
      <c r="P28" s="40">
        <f>'Tabell 1-12 Sjötransport'!E172</f>
        <v>12.167878999999999</v>
      </c>
      <c r="Q28" s="31">
        <f>'Tabell 1-12 Sjötransport'!F172</f>
        <v>718.09560780156801</v>
      </c>
    </row>
    <row r="29" spans="1:18" x14ac:dyDescent="0.2">
      <c r="A29" s="155" t="s">
        <v>30</v>
      </c>
      <c r="B29" s="208"/>
      <c r="C29" s="208"/>
      <c r="D29" s="208"/>
      <c r="E29" s="208"/>
      <c r="F29" s="209">
        <f>SUM(Q22:Q29)</f>
        <v>7662.7699911247119</v>
      </c>
      <c r="G29" s="208"/>
      <c r="L29" s="155" t="str">
        <f>'Tabell 1-12 Sjötransport'!A173</f>
        <v>Övrigt</v>
      </c>
      <c r="M29" s="35">
        <f>'Tabell 1-12 Sjötransport'!B173</f>
        <v>1079.45591349201</v>
      </c>
      <c r="N29" s="40">
        <f>'Tabell 1-12 Sjötransport'!C173</f>
        <v>462.45959610351298</v>
      </c>
      <c r="O29" s="40">
        <f>'Tabell 1-12 Sjötransport'!D173</f>
        <v>139.32083947425701</v>
      </c>
      <c r="P29" s="40">
        <f>'Tabell 1-12 Sjötransport'!E173</f>
        <v>31.494372760062902</v>
      </c>
      <c r="Q29" s="31">
        <f>'Tabell 1-12 Sjötransport'!F173</f>
        <v>1712.7307218298499</v>
      </c>
      <c r="R29" s="217"/>
    </row>
    <row r="30" spans="1:18" x14ac:dyDescent="0.2">
      <c r="L30" s="220" t="s">
        <v>360</v>
      </c>
      <c r="Q30" s="31">
        <f>SUM(Q22:Q29)</f>
        <v>7662.7699911247119</v>
      </c>
      <c r="R30" s="217"/>
    </row>
    <row r="31" spans="1:18" ht="13.5" thickBot="1" x14ac:dyDescent="0.25">
      <c r="A31" s="155"/>
      <c r="D31" s="210" t="s">
        <v>164</v>
      </c>
      <c r="L31" s="210" t="s">
        <v>359</v>
      </c>
      <c r="P31" s="219"/>
      <c r="R31" s="217"/>
    </row>
    <row r="32" spans="1:18" ht="45.75" thickTop="1" x14ac:dyDescent="0.2">
      <c r="A32" s="140" t="s">
        <v>19</v>
      </c>
      <c r="B32" s="140" t="s">
        <v>133</v>
      </c>
      <c r="C32" s="140" t="s">
        <v>145</v>
      </c>
      <c r="D32" s="140" t="s">
        <v>161</v>
      </c>
      <c r="E32" s="140" t="s">
        <v>20</v>
      </c>
      <c r="J32" s="258"/>
      <c r="L32" s="247" t="s">
        <v>19</v>
      </c>
      <c r="M32" s="170" t="s">
        <v>133</v>
      </c>
      <c r="N32" s="170" t="s">
        <v>145</v>
      </c>
      <c r="O32" s="170" t="s">
        <v>161</v>
      </c>
      <c r="P32" s="259" t="s">
        <v>20</v>
      </c>
      <c r="Q32" s="217"/>
      <c r="R32" s="217"/>
    </row>
    <row r="33" spans="1:19" ht="23.25" thickBot="1" x14ac:dyDescent="0.25">
      <c r="A33" s="134"/>
      <c r="B33" s="134" t="s">
        <v>131</v>
      </c>
      <c r="C33" s="134" t="s">
        <v>136</v>
      </c>
      <c r="D33" s="134" t="s">
        <v>136</v>
      </c>
      <c r="E33" s="134"/>
      <c r="J33" s="258"/>
      <c r="L33" s="248"/>
      <c r="M33" s="134" t="s">
        <v>131</v>
      </c>
      <c r="N33" s="134" t="s">
        <v>136</v>
      </c>
      <c r="O33" s="134" t="s">
        <v>136</v>
      </c>
      <c r="P33" s="251"/>
      <c r="Q33" s="217"/>
      <c r="R33" s="217"/>
    </row>
    <row r="34" spans="1:19" ht="45" x14ac:dyDescent="0.2">
      <c r="A34" s="155" t="s">
        <v>139</v>
      </c>
      <c r="B34" s="35">
        <f>'Tabell 1-12 Hamnar'!B161</f>
        <v>55.696790373879999</v>
      </c>
      <c r="C34" s="35">
        <f>'Tabell 1-12 Hamnar'!C161</f>
        <v>2540.0763368764601</v>
      </c>
      <c r="D34" s="40" t="str">
        <f>'Tabell 1-12 Hamnar'!D161</f>
        <v>± 183</v>
      </c>
      <c r="E34" s="31">
        <f>'Tabell 1-12 Hamnar'!E161</f>
        <v>2595.7731272503402</v>
      </c>
      <c r="L34" s="155" t="s">
        <v>141</v>
      </c>
      <c r="M34" s="35">
        <f>'Tabell 1-12 Hamnar'!B163</f>
        <v>246.88340806849399</v>
      </c>
      <c r="N34" s="35">
        <f>'Tabell 1-12 Hamnar'!C163</f>
        <v>387.332218870183</v>
      </c>
      <c r="O34" s="40" t="str">
        <f>'Tabell 1-12 Hamnar'!D163</f>
        <v>± 82</v>
      </c>
      <c r="P34" s="31">
        <f>'Tabell 1-12 Hamnar'!E163</f>
        <v>634.21562693867804</v>
      </c>
      <c r="Q34" s="217"/>
      <c r="R34" s="217"/>
    </row>
    <row r="35" spans="1:19" ht="33.75" x14ac:dyDescent="0.2">
      <c r="A35" s="155" t="s">
        <v>28</v>
      </c>
      <c r="B35" s="35">
        <f>'Tabell 1-12 Hamnar'!B162</f>
        <v>527.27198252595701</v>
      </c>
      <c r="C35" s="40">
        <f>'Tabell 1-12 Hamnar'!C162</f>
        <v>2301.3810163308599</v>
      </c>
      <c r="D35" s="40" t="str">
        <f>'Tabell 1-12 Hamnar'!D162</f>
        <v>± 165</v>
      </c>
      <c r="E35" s="31">
        <f>'Tabell 1-12 Hamnar'!E162</f>
        <v>2828.65299885682</v>
      </c>
      <c r="L35" s="155" t="s">
        <v>130</v>
      </c>
      <c r="M35" s="40">
        <f>'Tabell 1-12 Hamnar'!B166</f>
        <v>22.4708411617016</v>
      </c>
      <c r="N35" s="40">
        <f>'Tabell 1-12 Hamnar'!C166</f>
        <v>74.511227352267795</v>
      </c>
      <c r="O35" s="40" t="str">
        <f>'Tabell 1-12 Hamnar'!D166</f>
        <v>± 70</v>
      </c>
      <c r="P35" s="31">
        <f>'Tabell 1-12 Hamnar'!E166</f>
        <v>96.982068513969296</v>
      </c>
      <c r="Q35" s="217"/>
      <c r="R35" s="217"/>
    </row>
    <row r="36" spans="1:19" ht="22.5" x14ac:dyDescent="0.2">
      <c r="A36" s="155" t="s">
        <v>29</v>
      </c>
      <c r="B36" s="23">
        <f>'Tabell 1-12 Hamnar'!B164</f>
        <v>0</v>
      </c>
      <c r="C36" s="35">
        <f>'Tabell 1-12 Hamnar'!C164</f>
        <v>160.47418721341899</v>
      </c>
      <c r="D36" s="40" t="str">
        <f>'Tabell 1-12 Hamnar'!D164</f>
        <v>± 70</v>
      </c>
      <c r="E36" s="31">
        <f>'Tabell 1-12 Hamnar'!E164</f>
        <v>160.47418721341899</v>
      </c>
      <c r="L36" s="155" t="s">
        <v>142</v>
      </c>
      <c r="M36" s="40">
        <f>'Tabell 1-12 Hamnar'!B168</f>
        <v>8.9087757599059803</v>
      </c>
      <c r="N36" s="40">
        <f>'Tabell 1-12 Hamnar'!C168</f>
        <v>11.9529981457862</v>
      </c>
      <c r="O36" s="40" t="str">
        <f>'Tabell 1-12 Hamnar'!D168</f>
        <v>± 12</v>
      </c>
      <c r="P36" s="31">
        <f>'Tabell 1-12 Hamnar'!E168</f>
        <v>20.8617739056921</v>
      </c>
      <c r="Q36" s="217"/>
      <c r="R36" s="217"/>
      <c r="S36" s="217"/>
    </row>
    <row r="37" spans="1:19" ht="45" x14ac:dyDescent="0.2">
      <c r="A37" s="155" t="s">
        <v>138</v>
      </c>
      <c r="B37" s="35">
        <f>'Tabell 1-12 Hamnar'!B165</f>
        <v>16.564663801060401</v>
      </c>
      <c r="C37" s="35">
        <f>'Tabell 1-12 Hamnar'!C165</f>
        <v>412.25406694887101</v>
      </c>
      <c r="D37" s="40" t="str">
        <f>'Tabell 1-12 Hamnar'!D165</f>
        <v>± 118</v>
      </c>
      <c r="E37" s="31">
        <f>'Tabell 1-12 Hamnar'!E165</f>
        <v>428.81873074993098</v>
      </c>
      <c r="L37" s="155" t="s">
        <v>140</v>
      </c>
      <c r="M37" s="35">
        <f>'Tabell 1-12 Hamnar'!B169</f>
        <v>68.091822505433697</v>
      </c>
      <c r="N37" s="40">
        <f>'Tabell 1-12 Hamnar'!C169</f>
        <v>42.159220611331598</v>
      </c>
      <c r="O37" s="40" t="str">
        <f>'Tabell 1-12 Hamnar'!D169</f>
        <v>± 55</v>
      </c>
      <c r="P37" s="31">
        <f>'Tabell 1-12 Hamnar'!E169</f>
        <v>110.251043116765</v>
      </c>
      <c r="Q37" s="217"/>
      <c r="R37" s="217"/>
    </row>
    <row r="38" spans="1:19" ht="45" x14ac:dyDescent="0.2">
      <c r="A38" s="155" t="s">
        <v>27</v>
      </c>
      <c r="B38" s="35">
        <f>'Tabell 1-12 Hamnar'!B167</f>
        <v>2013.7365111382901</v>
      </c>
      <c r="C38" s="40">
        <f>'Tabell 1-12 Hamnar'!C167</f>
        <v>24.945498884727201</v>
      </c>
      <c r="D38" s="40" t="str">
        <f>'Tabell 1-12 Hamnar'!D167</f>
        <v>± 29</v>
      </c>
      <c r="E38" s="31">
        <f>'Tabell 1-12 Hamnar'!E167</f>
        <v>2038.68201002302</v>
      </c>
      <c r="L38" s="196" t="s">
        <v>30</v>
      </c>
      <c r="M38" s="35">
        <f>'Tabell 1-12 Hamnar'!B171</f>
        <v>42.270042448865297</v>
      </c>
      <c r="N38" s="35">
        <f>'Tabell 1-12 Hamnar'!C171</f>
        <v>62.715182766091502</v>
      </c>
      <c r="O38" s="129" t="str">
        <f>'Tabell 1-12 Hamnar'!D171</f>
        <v>..</v>
      </c>
      <c r="P38" s="31">
        <f>'Tabell 1-12 Hamnar'!E171</f>
        <v>104.985225214956</v>
      </c>
    </row>
    <row r="39" spans="1:19" x14ac:dyDescent="0.2">
      <c r="A39" s="155" t="s">
        <v>137</v>
      </c>
      <c r="B39" s="35">
        <f>'Tabell 1-12 Hamnar'!B170</f>
        <v>254.394945216412</v>
      </c>
      <c r="C39" s="117">
        <f>'Tabell 1-12 Hamnar'!C170</f>
        <v>6.2880000000000003</v>
      </c>
      <c r="D39" s="129">
        <f>'Tabell 1-12 Hamnar'!D170</f>
        <v>0</v>
      </c>
      <c r="E39" s="31">
        <f>'Tabell 1-12 Hamnar'!E170</f>
        <v>260.68294521641201</v>
      </c>
      <c r="L39" s="220" t="s">
        <v>360</v>
      </c>
      <c r="P39" s="31">
        <f>SUM(P34:P38)</f>
        <v>967.29573769006049</v>
      </c>
    </row>
    <row r="40" spans="1:19" x14ac:dyDescent="0.2">
      <c r="A40" s="155" t="s">
        <v>30</v>
      </c>
      <c r="E40" s="31">
        <v>967</v>
      </c>
      <c r="L40" s="155"/>
      <c r="M40" s="35"/>
      <c r="N40" s="40"/>
      <c r="O40" s="40"/>
      <c r="P40" s="31"/>
    </row>
    <row r="42" spans="1:19" x14ac:dyDescent="0.2">
      <c r="A42" s="210" t="s">
        <v>269</v>
      </c>
    </row>
    <row r="43" spans="1:19" x14ac:dyDescent="0.2">
      <c r="L43" s="155"/>
      <c r="M43" s="35"/>
      <c r="N43" s="117"/>
      <c r="O43" s="129"/>
      <c r="P43" s="31"/>
    </row>
    <row r="44" spans="1:19" ht="13.5" thickBot="1" x14ac:dyDescent="0.25">
      <c r="D44" s="210" t="s">
        <v>153</v>
      </c>
    </row>
    <row r="45" spans="1:19" ht="14.25" thickTop="1" thickBot="1" x14ac:dyDescent="0.25">
      <c r="A45" s="20"/>
      <c r="B45" s="136">
        <v>2007</v>
      </c>
      <c r="C45" s="136">
        <v>2008</v>
      </c>
      <c r="D45" s="136">
        <v>2009</v>
      </c>
      <c r="E45" s="136">
        <v>2010</v>
      </c>
      <c r="F45" s="136">
        <v>2011</v>
      </c>
      <c r="G45" s="136">
        <v>2012</v>
      </c>
      <c r="M45" s="218"/>
    </row>
    <row r="46" spans="1:19" ht="33.75" x14ac:dyDescent="0.2">
      <c r="A46" s="212" t="s">
        <v>3</v>
      </c>
      <c r="B46" s="31">
        <f>'Tabell 1-12 Sjötransport'!B323</f>
        <v>1908.9450449999999</v>
      </c>
      <c r="C46" s="31">
        <f>'Tabell 1-12 Sjötransport'!C323</f>
        <v>1410.0970609999999</v>
      </c>
      <c r="D46" s="31">
        <f>'Tabell 1-12 Sjötransport'!D323</f>
        <v>-2490.517703</v>
      </c>
      <c r="E46" s="31">
        <f>'Tabell 1-12 Sjötransport'!E323</f>
        <v>-3993.031293</v>
      </c>
      <c r="F46" s="31">
        <f>'Tabell 1-12 Sjötransport'!F323</f>
        <v>-1054.890167</v>
      </c>
      <c r="G46" s="31">
        <f>'Tabell 1-12 Sjötransport'!G323</f>
        <v>-396.66996899999998</v>
      </c>
    </row>
    <row r="47" spans="1:19" ht="45" x14ac:dyDescent="0.2">
      <c r="A47" s="212" t="s">
        <v>60</v>
      </c>
      <c r="B47" s="31">
        <f>'Tabell 1-12 Sjötransport'!B325</f>
        <v>2505.2427109999999</v>
      </c>
      <c r="C47" s="31">
        <f>'Tabell 1-12 Sjötransport'!C325</f>
        <v>2068.6348250000001</v>
      </c>
      <c r="D47" s="31">
        <f>'Tabell 1-12 Sjötransport'!D325</f>
        <v>-416.43095699999998</v>
      </c>
      <c r="E47" s="31">
        <f>'Tabell 1-12 Sjötransport'!E325</f>
        <v>-5217.8161879999998</v>
      </c>
      <c r="F47" s="31">
        <f>'Tabell 1-12 Sjötransport'!F325</f>
        <v>3008</v>
      </c>
      <c r="G47" s="31">
        <f>'Tabell 1-12 Sjötransport'!G325</f>
        <v>888.78628600000002</v>
      </c>
    </row>
    <row r="48" spans="1:19" ht="23.25" thickBot="1" x14ac:dyDescent="0.25">
      <c r="A48" s="213" t="s">
        <v>63</v>
      </c>
      <c r="B48" s="51">
        <f>'Tabell 1-12 Sjötransport'!B328</f>
        <v>1615</v>
      </c>
      <c r="C48" s="51">
        <f>'Tabell 1-12 Sjötransport'!C328</f>
        <v>2334</v>
      </c>
      <c r="D48" s="51">
        <f>'Tabell 1-12 Sjötransport'!D328</f>
        <v>1520</v>
      </c>
      <c r="E48" s="51">
        <f>'Tabell 1-12 Sjötransport'!E328</f>
        <v>-3845.8811930000002</v>
      </c>
      <c r="F48" s="51">
        <f>'Tabell 1-12 Sjötransport'!F328</f>
        <v>4206</v>
      </c>
      <c r="G48" s="51">
        <f>'Tabell 1-12 Sjötransport'!G328</f>
        <v>692.31185000000005</v>
      </c>
    </row>
    <row r="49" spans="1:15" ht="13.5" thickTop="1" x14ac:dyDescent="0.2"/>
    <row r="50" spans="1:15" ht="13.5" thickBot="1" x14ac:dyDescent="0.25">
      <c r="D50" s="210" t="s">
        <v>164</v>
      </c>
    </row>
    <row r="51" spans="1:15" ht="14.25" thickTop="1" thickBot="1" x14ac:dyDescent="0.25">
      <c r="A51" s="20"/>
      <c r="B51" s="136">
        <v>2007</v>
      </c>
      <c r="C51" s="136">
        <v>2008</v>
      </c>
      <c r="D51" s="136">
        <v>2009</v>
      </c>
      <c r="E51" s="136">
        <v>2010</v>
      </c>
      <c r="F51" s="136">
        <v>2011</v>
      </c>
      <c r="G51" s="136">
        <v>2012</v>
      </c>
    </row>
    <row r="52" spans="1:15" ht="22.5" x14ac:dyDescent="0.2">
      <c r="A52" s="22" t="s">
        <v>3</v>
      </c>
      <c r="B52" s="206">
        <f>'Tabell 1-12 Hamnar'!B305</f>
        <v>598</v>
      </c>
      <c r="C52" s="206">
        <f>'Tabell 1-12 Hamnar'!C305</f>
        <v>863.05140800000004</v>
      </c>
      <c r="D52" s="206">
        <f>'Tabell 1-12 Hamnar'!D305</f>
        <v>470.15453600000001</v>
      </c>
      <c r="E52" s="206">
        <f>'Tabell 1-12 Hamnar'!E305</f>
        <v>709.80086600000004</v>
      </c>
      <c r="F52" s="206">
        <f>'Tabell 1-12 Hamnar'!F305</f>
        <v>750.55149800000004</v>
      </c>
      <c r="G52" s="206">
        <f>'Tabell 1-12 Hamnar'!G305</f>
        <v>607.81462799999997</v>
      </c>
    </row>
    <row r="53" spans="1:15" ht="45" x14ac:dyDescent="0.2">
      <c r="A53" s="22" t="s">
        <v>60</v>
      </c>
      <c r="B53" s="206">
        <f>'Tabell 1-12 Hamnar'!B307</f>
        <v>171</v>
      </c>
      <c r="C53" s="206">
        <f>'Tabell 1-12 Hamnar'!C307</f>
        <v>598.63345800000002</v>
      </c>
      <c r="D53" s="206">
        <f>'Tabell 1-12 Hamnar'!D307</f>
        <v>-212.410203</v>
      </c>
      <c r="E53" s="206">
        <f>'Tabell 1-12 Hamnar'!E307</f>
        <v>805.84361999999999</v>
      </c>
      <c r="F53" s="206">
        <f>'Tabell 1-12 Hamnar'!F307</f>
        <v>358.29976299999998</v>
      </c>
      <c r="G53" s="206">
        <f>'Tabell 1-12 Hamnar'!G307</f>
        <v>3138.6469029999998</v>
      </c>
    </row>
    <row r="54" spans="1:15" ht="23.25" thickBot="1" x14ac:dyDescent="0.25">
      <c r="A54" s="164" t="s">
        <v>63</v>
      </c>
      <c r="B54" s="214">
        <f>'Tabell 1-12 Hamnar'!B310</f>
        <v>309.32562200000001</v>
      </c>
      <c r="C54" s="214">
        <f>'Tabell 1-12 Hamnar'!C310</f>
        <v>243.74404799999999</v>
      </c>
      <c r="D54" s="214">
        <f>'Tabell 1-12 Hamnar'!D310</f>
        <v>-251.73667499999999</v>
      </c>
      <c r="E54" s="214">
        <f>'Tabell 1-12 Hamnar'!E310</f>
        <v>631.87012600000003</v>
      </c>
      <c r="F54" s="214">
        <f>'Tabell 1-12 Hamnar'!F310</f>
        <v>60.482008999999998</v>
      </c>
      <c r="G54" s="214">
        <f>'Tabell 1-12 Hamnar'!G310</f>
        <v>2949.895638</v>
      </c>
    </row>
    <row r="55" spans="1:15" ht="13.5" thickTop="1" x14ac:dyDescent="0.2"/>
    <row r="56" spans="1:15" x14ac:dyDescent="0.2">
      <c r="A56" s="210" t="s">
        <v>270</v>
      </c>
    </row>
    <row r="58" spans="1:15" ht="13.5" thickBot="1" x14ac:dyDescent="0.25">
      <c r="D58" s="210" t="s">
        <v>153</v>
      </c>
      <c r="L58" s="210" t="s">
        <v>352</v>
      </c>
    </row>
    <row r="59" spans="1:15" ht="14.25" thickTop="1" thickBot="1" x14ac:dyDescent="0.25">
      <c r="A59" s="75"/>
      <c r="B59" s="136">
        <v>2007</v>
      </c>
      <c r="C59" s="136">
        <v>2008</v>
      </c>
      <c r="D59" s="136">
        <v>2009</v>
      </c>
      <c r="E59" s="136">
        <v>2010</v>
      </c>
      <c r="F59" s="136">
        <v>2011</v>
      </c>
      <c r="G59" s="136">
        <v>2012</v>
      </c>
      <c r="I59" s="75"/>
      <c r="J59" s="136">
        <v>2007</v>
      </c>
      <c r="K59" s="136">
        <v>2008</v>
      </c>
      <c r="L59" s="136">
        <v>2009</v>
      </c>
      <c r="M59" s="136">
        <v>2010</v>
      </c>
      <c r="N59" s="136">
        <v>2011</v>
      </c>
      <c r="O59" s="136">
        <v>2012</v>
      </c>
    </row>
    <row r="60" spans="1:15" x14ac:dyDescent="0.2">
      <c r="A60" s="76" t="s">
        <v>66</v>
      </c>
      <c r="B60" s="40">
        <f>'Tabell 1-12 Sjötransport'!B380</f>
        <v>28366.477298999998</v>
      </c>
      <c r="C60" s="40">
        <f>'Tabell 1-12 Sjötransport'!C380</f>
        <v>27170.33799</v>
      </c>
      <c r="D60" s="40">
        <f>'Tabell 1-12 Sjötransport'!D380</f>
        <v>23363.232121000001</v>
      </c>
      <c r="E60" s="40">
        <f>'Tabell 1-12 Sjötransport'!E380</f>
        <v>21435.411313000001</v>
      </c>
      <c r="F60" s="40">
        <f>'Tabell 1-12 Sjötransport'!F380</f>
        <v>16141.102612000001</v>
      </c>
      <c r="G60" s="40">
        <f>'Tabell 1-12 Sjötransport'!G380</f>
        <v>15393.915288</v>
      </c>
      <c r="I60" s="76" t="s">
        <v>66</v>
      </c>
      <c r="J60" s="40">
        <f>B60/$B60*100</f>
        <v>100</v>
      </c>
      <c r="K60" s="40">
        <f t="shared" ref="K60:O63" si="8">C60/$B60*100</f>
        <v>95.783264533019178</v>
      </c>
      <c r="L60" s="40">
        <f t="shared" si="8"/>
        <v>82.36212017000652</v>
      </c>
      <c r="M60" s="40">
        <f t="shared" si="8"/>
        <v>75.565996746997072</v>
      </c>
      <c r="N60" s="40">
        <f t="shared" si="8"/>
        <v>56.902034192906356</v>
      </c>
      <c r="O60" s="40">
        <f t="shared" si="8"/>
        <v>54.267983739181744</v>
      </c>
    </row>
    <row r="61" spans="1:15" x14ac:dyDescent="0.2">
      <c r="A61" s="76" t="s">
        <v>67</v>
      </c>
      <c r="B61" s="40">
        <f>'Tabell 1-12 Sjötransport'!B381</f>
        <v>37257.145213999996</v>
      </c>
      <c r="C61" s="40">
        <f>'Tabell 1-12 Sjötransport'!C381</f>
        <v>42415.740392</v>
      </c>
      <c r="D61" s="40">
        <f>'Tabell 1-12 Sjötransport'!D381</f>
        <v>48677.938274</v>
      </c>
      <c r="E61" s="40">
        <f>'Tabell 1-12 Sjötransport'!E381</f>
        <v>56755.444231000001</v>
      </c>
      <c r="F61" s="40">
        <f>'Tabell 1-12 Sjötransport'!F381</f>
        <v>67893.096099999995</v>
      </c>
      <c r="G61" s="40">
        <f>'Tabell 1-12 Sjötransport'!G381</f>
        <v>66995.526312999995</v>
      </c>
      <c r="I61" s="76" t="s">
        <v>67</v>
      </c>
      <c r="J61" s="40">
        <f t="shared" ref="J61:J63" si="9">B61/$B61*100</f>
        <v>100</v>
      </c>
      <c r="K61" s="40">
        <f t="shared" si="8"/>
        <v>113.84592176445547</v>
      </c>
      <c r="L61" s="40">
        <f t="shared" si="8"/>
        <v>130.65396716361525</v>
      </c>
      <c r="M61" s="40">
        <f t="shared" si="8"/>
        <v>152.33438822272726</v>
      </c>
      <c r="N61" s="40">
        <f t="shared" si="8"/>
        <v>182.22839058127306</v>
      </c>
      <c r="O61" s="40">
        <f t="shared" si="8"/>
        <v>179.81926937285925</v>
      </c>
    </row>
    <row r="62" spans="1:15" x14ac:dyDescent="0.2">
      <c r="A62" s="76" t="s">
        <v>74</v>
      </c>
      <c r="B62" s="40">
        <f>'Tabell 1-12 Sjötransport'!B389</f>
        <v>27796.269801999999</v>
      </c>
      <c r="C62" s="40">
        <f>'Tabell 1-12 Sjötransport'!C389</f>
        <v>29432.075889</v>
      </c>
      <c r="D62" s="40">
        <f>'Tabell 1-12 Sjötransport'!D389</f>
        <v>30400.303685999999</v>
      </c>
      <c r="E62" s="40">
        <f>'Tabell 1-12 Sjötransport'!E389</f>
        <v>31420.009988000002</v>
      </c>
      <c r="F62" s="40">
        <f>'Tabell 1-12 Sjötransport'!F389</f>
        <v>36674.504405</v>
      </c>
      <c r="G62" s="40">
        <f>'Tabell 1-12 Sjötransport'!G389</f>
        <v>35656.000712000001</v>
      </c>
      <c r="I62" s="76" t="s">
        <v>74</v>
      </c>
      <c r="J62" s="40">
        <f t="shared" si="9"/>
        <v>100</v>
      </c>
      <c r="K62" s="40">
        <f t="shared" si="8"/>
        <v>105.88498420346424</v>
      </c>
      <c r="L62" s="40">
        <f t="shared" si="8"/>
        <v>109.3682853942245</v>
      </c>
      <c r="M62" s="40">
        <f t="shared" si="8"/>
        <v>113.03678591340795</v>
      </c>
      <c r="N62" s="40">
        <f t="shared" si="8"/>
        <v>131.94038144773367</v>
      </c>
      <c r="O62" s="40">
        <f t="shared" si="8"/>
        <v>128.27620744073539</v>
      </c>
    </row>
    <row r="63" spans="1:15" ht="13.5" thickBot="1" x14ac:dyDescent="0.25">
      <c r="A63" s="216" t="s">
        <v>73</v>
      </c>
      <c r="B63" s="215">
        <f>'Tabell 1-12 Sjötransport'!B387</f>
        <v>94085.846164000002</v>
      </c>
      <c r="C63" s="215">
        <f>'Tabell 1-12 Sjötransport'!C387</f>
        <v>99825.638743000003</v>
      </c>
      <c r="D63" s="215">
        <f>'Tabell 1-12 Sjötransport'!D387</f>
        <v>96981.794997999998</v>
      </c>
      <c r="E63" s="215">
        <f>'Tabell 1-12 Sjötransport'!E387</f>
        <v>105377.743298</v>
      </c>
      <c r="F63" s="215">
        <f>'Tabell 1-12 Sjötransport'!F387</f>
        <v>107592.714505</v>
      </c>
      <c r="G63" s="215">
        <f>'Tabell 1-12 Sjötransport'!G387</f>
        <v>102884.12254</v>
      </c>
      <c r="I63" s="77" t="s">
        <v>73</v>
      </c>
      <c r="J63" s="40">
        <f t="shared" si="9"/>
        <v>100</v>
      </c>
      <c r="K63" s="40">
        <f t="shared" si="8"/>
        <v>106.1005909103427</v>
      </c>
      <c r="L63" s="40">
        <f t="shared" si="8"/>
        <v>103.07798563978699</v>
      </c>
      <c r="M63" s="40">
        <f t="shared" si="8"/>
        <v>112.00169589198063</v>
      </c>
      <c r="N63" s="40">
        <f t="shared" si="8"/>
        <v>114.35589824792171</v>
      </c>
      <c r="O63" s="40">
        <f t="shared" si="8"/>
        <v>109.35132831846335</v>
      </c>
    </row>
    <row r="64" spans="1:15" ht="13.5" thickTop="1" x14ac:dyDescent="0.2"/>
    <row r="65" spans="1:15" x14ac:dyDescent="0.2">
      <c r="D65" s="210" t="s">
        <v>164</v>
      </c>
      <c r="L65" s="210" t="s">
        <v>352</v>
      </c>
    </row>
    <row r="66" spans="1:15" ht="13.5" thickBot="1" x14ac:dyDescent="0.25">
      <c r="A66" s="62"/>
      <c r="B66" s="143">
        <v>2007</v>
      </c>
      <c r="C66" s="143">
        <v>2008</v>
      </c>
      <c r="D66" s="143">
        <v>2009</v>
      </c>
      <c r="E66" s="143">
        <v>2010</v>
      </c>
      <c r="F66" s="143">
        <v>2011</v>
      </c>
      <c r="G66" s="143">
        <v>2012</v>
      </c>
      <c r="I66" s="62"/>
      <c r="J66" s="143">
        <v>2007</v>
      </c>
      <c r="K66" s="143">
        <v>2008</v>
      </c>
      <c r="L66" s="143">
        <v>2009</v>
      </c>
      <c r="M66" s="143">
        <v>2010</v>
      </c>
      <c r="N66" s="143">
        <v>2011</v>
      </c>
      <c r="O66" s="143">
        <v>2012</v>
      </c>
    </row>
    <row r="67" spans="1:15" x14ac:dyDescent="0.2">
      <c r="A67" s="76" t="s">
        <v>66</v>
      </c>
      <c r="B67" s="40">
        <f>'Tabell 1-12 Hamnar'!B362</f>
        <v>8451.4015039999995</v>
      </c>
      <c r="C67" s="40">
        <f>'Tabell 1-12 Hamnar'!C362</f>
        <v>8918.8936169999997</v>
      </c>
      <c r="D67" s="40">
        <f>'Tabell 1-12 Hamnar'!D362</f>
        <v>9482.8394329999992</v>
      </c>
      <c r="E67" s="40">
        <f>'Tabell 1-12 Hamnar'!E362</f>
        <v>10271.739589000001</v>
      </c>
      <c r="F67" s="40">
        <f>'Tabell 1-12 Hamnar'!F362</f>
        <v>10792.34751</v>
      </c>
      <c r="G67" s="40">
        <f>'Tabell 1-12 Hamnar'!G362</f>
        <v>11456.978894</v>
      </c>
      <c r="I67" s="76" t="s">
        <v>66</v>
      </c>
      <c r="J67" s="40">
        <f>B67/$B67*100</f>
        <v>100</v>
      </c>
      <c r="K67" s="40">
        <f t="shared" ref="K67:O70" si="10">C67/$B67*100</f>
        <v>105.53153358976897</v>
      </c>
      <c r="L67" s="40">
        <f t="shared" si="10"/>
        <v>112.20434183030856</v>
      </c>
      <c r="M67" s="40">
        <f t="shared" si="10"/>
        <v>121.53889013719731</v>
      </c>
      <c r="N67" s="40">
        <f t="shared" si="10"/>
        <v>127.69890893116418</v>
      </c>
      <c r="O67" s="40">
        <f t="shared" si="10"/>
        <v>135.56306476005759</v>
      </c>
    </row>
    <row r="68" spans="1:15" x14ac:dyDescent="0.2">
      <c r="A68" s="76" t="s">
        <v>67</v>
      </c>
      <c r="B68" s="40">
        <f>'Tabell 1-12 Hamnar'!B363</f>
        <v>5001.0482899999997</v>
      </c>
      <c r="C68" s="40">
        <f>'Tabell 1-12 Hamnar'!C363</f>
        <v>5891.8120220000001</v>
      </c>
      <c r="D68" s="40">
        <f>'Tabell 1-12 Hamnar'!D363</f>
        <v>5944.1507080000001</v>
      </c>
      <c r="E68" s="40">
        <f>'Tabell 1-12 Hamnar'!E363</f>
        <v>9055.6105590000006</v>
      </c>
      <c r="F68" s="40">
        <f>'Tabell 1-12 Hamnar'!F363</f>
        <v>9526.2776030000005</v>
      </c>
      <c r="G68" s="40">
        <f>'Tabell 1-12 Hamnar'!G363</f>
        <v>9517.2341230000002</v>
      </c>
      <c r="I68" s="76" t="s">
        <v>67</v>
      </c>
      <c r="J68" s="40">
        <f t="shared" ref="J68:J70" si="11">B68/$B68*100</f>
        <v>100</v>
      </c>
      <c r="K68" s="40">
        <f t="shared" si="10"/>
        <v>117.8115403080821</v>
      </c>
      <c r="L68" s="40">
        <f t="shared" si="10"/>
        <v>118.85809460960036</v>
      </c>
      <c r="M68" s="40">
        <f t="shared" si="10"/>
        <v>181.07424751541444</v>
      </c>
      <c r="N68" s="40">
        <f t="shared" si="10"/>
        <v>190.4856152268828</v>
      </c>
      <c r="O68" s="40">
        <f t="shared" si="10"/>
        <v>190.30478353969264</v>
      </c>
    </row>
    <row r="69" spans="1:15" x14ac:dyDescent="0.2">
      <c r="A69" s="76" t="s">
        <v>74</v>
      </c>
      <c r="B69" s="40">
        <f>'Tabell 1-12 Hamnar'!B371</f>
        <v>4042.234747</v>
      </c>
      <c r="C69" s="40">
        <f>'Tabell 1-12 Hamnar'!C371</f>
        <v>4443.5342629999996</v>
      </c>
      <c r="D69" s="40">
        <f>'Tabell 1-12 Hamnar'!D371</f>
        <v>4348.1844789999996</v>
      </c>
      <c r="E69" s="40">
        <f>'Tabell 1-12 Hamnar'!E371</f>
        <v>5242.7208000000001</v>
      </c>
      <c r="F69" s="40">
        <f>'Tabell 1-12 Hamnar'!F371</f>
        <v>5294.0843489999997</v>
      </c>
      <c r="G69" s="40">
        <f>'Tabell 1-12 Hamnar'!G371</f>
        <v>11153.539672000001</v>
      </c>
      <c r="I69" s="76" t="s">
        <v>74</v>
      </c>
      <c r="J69" s="40">
        <f t="shared" si="11"/>
        <v>100</v>
      </c>
      <c r="K69" s="40">
        <f t="shared" si="10"/>
        <v>109.92766479724685</v>
      </c>
      <c r="L69" s="40">
        <f t="shared" si="10"/>
        <v>107.5688264326327</v>
      </c>
      <c r="M69" s="40">
        <f t="shared" si="10"/>
        <v>129.69857339163585</v>
      </c>
      <c r="N69" s="40">
        <f t="shared" si="10"/>
        <v>130.96924548800826</v>
      </c>
      <c r="O69" s="40">
        <f t="shared" si="10"/>
        <v>275.92508525829066</v>
      </c>
    </row>
    <row r="70" spans="1:15" ht="13.5" thickBot="1" x14ac:dyDescent="0.25">
      <c r="A70" s="77" t="s">
        <v>73</v>
      </c>
      <c r="B70" s="215">
        <f>'Tabell 1-12 Hamnar'!B369</f>
        <v>17868.980197000001</v>
      </c>
      <c r="C70" s="215">
        <f>'Tabell 1-12 Hamnar'!C369</f>
        <v>19142.708191000002</v>
      </c>
      <c r="D70" s="215">
        <f>'Tabell 1-12 Hamnar'!D369</f>
        <v>19979.883954000001</v>
      </c>
      <c r="E70" s="215">
        <f>'Tabell 1-12 Hamnar'!E369</f>
        <v>24314.468912</v>
      </c>
      <c r="F70" s="215">
        <f>'Tabell 1-12 Hamnar'!F369</f>
        <v>25174.250549</v>
      </c>
      <c r="G70" s="215">
        <f>'Tabell 1-12 Hamnar'!G369</f>
        <v>28039.394112999998</v>
      </c>
      <c r="I70" s="77" t="s">
        <v>73</v>
      </c>
      <c r="J70" s="40">
        <f t="shared" si="11"/>
        <v>100</v>
      </c>
      <c r="K70" s="40">
        <f t="shared" si="10"/>
        <v>107.1281515786438</v>
      </c>
      <c r="L70" s="40">
        <f t="shared" si="10"/>
        <v>111.81323015487139</v>
      </c>
      <c r="M70" s="40">
        <f t="shared" si="10"/>
        <v>136.07082577707556</v>
      </c>
      <c r="N70" s="40">
        <f t="shared" si="10"/>
        <v>140.88241338599988</v>
      </c>
      <c r="O70" s="40">
        <f t="shared" si="10"/>
        <v>156.91658843355535</v>
      </c>
    </row>
    <row r="71" spans="1:15" ht="13.5" thickTop="1" x14ac:dyDescent="0.2"/>
  </sheetData>
  <mergeCells count="3">
    <mergeCell ref="J32:J33"/>
    <mergeCell ref="L32:L33"/>
    <mergeCell ref="P32:P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2</vt:i4>
      </vt:variant>
    </vt:vector>
  </HeadingPairs>
  <TitlesOfParts>
    <vt:vector size="9" baseType="lpstr">
      <vt:lpstr>Titel</vt:lpstr>
      <vt:lpstr>Innehåll Contents</vt:lpstr>
      <vt:lpstr>Tabell 1-12 Sjötransport</vt:lpstr>
      <vt:lpstr>Tabell 1-12 Hamnar</vt:lpstr>
      <vt:lpstr>Diagram</vt:lpstr>
      <vt:lpstr>EU</vt:lpstr>
      <vt:lpstr>Underlag till diagram</vt:lpstr>
      <vt:lpstr>'Innehåll Contents'!Utskriftsområde</vt:lpstr>
      <vt:lpstr>Titel!Utskriftsområde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Jonsson</dc:creator>
  <cp:lastModifiedBy>Carina Jonsson</cp:lastModifiedBy>
  <cp:lastPrinted>2014-05-12T11:45:51Z</cp:lastPrinted>
  <dcterms:created xsi:type="dcterms:W3CDTF">2006-06-19T11:30:45Z</dcterms:created>
  <dcterms:modified xsi:type="dcterms:W3CDTF">2014-05-15T06:58:01Z</dcterms:modified>
</cp:coreProperties>
</file>