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rmation\Publikationer\Statistik\Kommersiell buss och vatten\2017_18\"/>
    </mc:Choice>
  </mc:AlternateContent>
  <bookViews>
    <workbookView xWindow="1005" yWindow="375" windowWidth="13245" windowHeight="6330" tabRatio="695" firstSheet="1" activeTab="1"/>
  </bookViews>
  <sheets>
    <sheet name="Tabellförteckning 1" sheetId="81" state="hidden" r:id="rId1"/>
    <sheet name="Titel" sheetId="86" r:id="rId2"/>
    <sheet name="Tabell 1" sheetId="85" r:id="rId3"/>
    <sheet name="Tabell 1 OLD" sheetId="49" state="hidden" r:id="rId4"/>
    <sheet name="Tabell 2 OLD" sheetId="82" state="hidden" r:id="rId5"/>
  </sheets>
  <externalReferences>
    <externalReference r:id="rId6"/>
    <externalReference r:id="rId7"/>
  </externalReferences>
  <definedNames>
    <definedName name="Excel_BuiltIn__FilterDatabase_1" localSheetId="1">'[1]RSK-Tabell 1_2011'!#REF!</definedName>
    <definedName name="Excel_BuiltIn__FilterDatabase_1">'[2]RSK-Tabell 1_2012'!#REF!</definedName>
    <definedName name="Excel_BuiltIn__FilterDatabase_4">#REF!</definedName>
    <definedName name="Excel_BuiltIn_Print_Titles_4">#REF!</definedName>
    <definedName name="_xlnm.Print_Area" localSheetId="2">'Tabell 1'!$A$1:$G$30</definedName>
    <definedName name="_xlnm.Print_Area" localSheetId="3">'Tabell 1 OLD'!$A$1:$J$60</definedName>
    <definedName name="_xlnm.Print_Area" localSheetId="4">'Tabell 2 OLD'!$A$1:$I$23</definedName>
  </definedNames>
  <calcPr calcId="152511"/>
</workbook>
</file>

<file path=xl/calcChain.xml><?xml version="1.0" encoding="utf-8"?>
<calcChain xmlns="http://schemas.openxmlformats.org/spreadsheetml/2006/main">
  <c r="D5" i="81" l="1"/>
  <c r="H5" i="81" s="1"/>
  <c r="E5" i="81"/>
  <c r="J5" i="81" s="1"/>
  <c r="G5" i="81"/>
  <c r="I5" i="81"/>
  <c r="D6" i="81"/>
  <c r="H6" i="81" s="1"/>
  <c r="E6" i="81"/>
  <c r="J6" i="81" s="1"/>
  <c r="G6" i="81"/>
  <c r="I6" i="81"/>
  <c r="D7" i="81"/>
  <c r="H7" i="81" s="1"/>
  <c r="E7" i="81"/>
  <c r="J7" i="81" s="1"/>
  <c r="G7" i="81"/>
  <c r="I7" i="81"/>
  <c r="D8" i="81"/>
  <c r="H8" i="81" s="1"/>
  <c r="E8" i="81"/>
  <c r="J8" i="81" s="1"/>
  <c r="G8" i="81"/>
  <c r="I8" i="81"/>
  <c r="D9" i="81"/>
  <c r="H9" i="81" s="1"/>
  <c r="E9" i="81"/>
  <c r="J9" i="81" s="1"/>
  <c r="G9" i="81"/>
  <c r="I9" i="81"/>
  <c r="D10" i="81"/>
  <c r="H10" i="81" s="1"/>
  <c r="E10" i="81"/>
  <c r="J10" i="81" s="1"/>
  <c r="G10" i="81"/>
  <c r="I10" i="81"/>
  <c r="D11" i="81"/>
  <c r="H11" i="81" s="1"/>
  <c r="E11" i="81"/>
  <c r="J11" i="81" s="1"/>
  <c r="G11" i="81"/>
  <c r="I11" i="81"/>
  <c r="D12" i="81"/>
  <c r="H12" i="81" s="1"/>
  <c r="E12" i="81"/>
  <c r="J12" i="81" s="1"/>
  <c r="G12" i="81"/>
  <c r="I12" i="81"/>
  <c r="D13" i="81"/>
  <c r="H13" i="81" s="1"/>
  <c r="E13" i="81"/>
  <c r="J13" i="81" s="1"/>
  <c r="G13" i="81"/>
  <c r="I13" i="81"/>
  <c r="D14" i="81"/>
  <c r="H14" i="81" s="1"/>
  <c r="E14" i="81"/>
  <c r="J14" i="81" s="1"/>
  <c r="G14" i="81"/>
  <c r="I14" i="81"/>
  <c r="D15" i="81"/>
  <c r="H15" i="81" s="1"/>
  <c r="E15" i="81"/>
  <c r="J15" i="81" s="1"/>
  <c r="G15" i="81"/>
  <c r="I15" i="81"/>
  <c r="D16" i="81"/>
  <c r="H16" i="81" s="1"/>
  <c r="E16" i="81"/>
  <c r="J16" i="81" s="1"/>
  <c r="G16" i="81"/>
  <c r="I16" i="81"/>
  <c r="D17" i="81"/>
  <c r="H17" i="81" s="1"/>
  <c r="E17" i="81"/>
  <c r="J17" i="81" s="1"/>
  <c r="G17" i="81"/>
  <c r="I17" i="81"/>
  <c r="D18" i="81"/>
  <c r="H18" i="81" s="1"/>
  <c r="E18" i="81"/>
  <c r="J18" i="81" s="1"/>
  <c r="G18" i="81"/>
  <c r="I18" i="81"/>
  <c r="D19" i="81"/>
  <c r="H19" i="81" s="1"/>
  <c r="E19" i="81"/>
  <c r="J19" i="81" s="1"/>
  <c r="G19" i="81"/>
  <c r="I19" i="81"/>
  <c r="D21" i="81"/>
  <c r="H21" i="81" s="1"/>
  <c r="E21" i="81"/>
  <c r="J21" i="81" s="1"/>
  <c r="G21" i="81"/>
  <c r="I21" i="81"/>
  <c r="D22" i="81"/>
  <c r="H22" i="81" s="1"/>
  <c r="E22" i="81"/>
  <c r="J22" i="81" s="1"/>
  <c r="G22" i="81"/>
  <c r="I22" i="81"/>
  <c r="D23" i="81"/>
  <c r="H23" i="81" s="1"/>
  <c r="E23" i="81"/>
  <c r="J23" i="81" s="1"/>
  <c r="G23" i="81"/>
  <c r="I23" i="81"/>
  <c r="D24" i="81"/>
  <c r="H24" i="81" s="1"/>
  <c r="E24" i="81"/>
  <c r="J24" i="81" s="1"/>
  <c r="G24" i="81"/>
  <c r="I24" i="81"/>
  <c r="D25" i="81"/>
  <c r="H25" i="81" s="1"/>
  <c r="E25" i="81"/>
  <c r="J25" i="81" s="1"/>
  <c r="G25" i="81"/>
  <c r="I25" i="81"/>
  <c r="D26" i="81"/>
  <c r="H26" i="81" s="1"/>
  <c r="E26" i="81"/>
  <c r="J26" i="81" s="1"/>
  <c r="G26" i="81"/>
  <c r="I26" i="81"/>
  <c r="D27" i="81"/>
  <c r="H27" i="81" s="1"/>
  <c r="E27" i="81"/>
  <c r="J27" i="81" s="1"/>
  <c r="G27" i="81"/>
  <c r="I27" i="81"/>
  <c r="D28" i="81"/>
  <c r="H28" i="81" s="1"/>
  <c r="E28" i="81"/>
  <c r="J28" i="81" s="1"/>
  <c r="G28" i="81"/>
  <c r="I28" i="81"/>
  <c r="D29" i="81"/>
  <c r="H29" i="81" s="1"/>
  <c r="E29" i="81"/>
  <c r="J29" i="81" s="1"/>
  <c r="G29" i="81"/>
  <c r="I29" i="81"/>
</calcChain>
</file>

<file path=xl/sharedStrings.xml><?xml version="1.0" encoding="utf-8"?>
<sst xmlns="http://schemas.openxmlformats.org/spreadsheetml/2006/main" count="172" uniqueCount="71">
  <si>
    <t>Inrikes trafik</t>
  </si>
  <si>
    <t>därav</t>
  </si>
  <si>
    <t>Utrikes trafik</t>
  </si>
  <si>
    <t>Totalt</t>
  </si>
  <si>
    <t/>
  </si>
  <si>
    <t>Tabellförteckning</t>
  </si>
  <si>
    <t>List of tables</t>
  </si>
  <si>
    <t>Tabell</t>
  </si>
  <si>
    <t>Table</t>
  </si>
  <si>
    <t>Nr</t>
  </si>
  <si>
    <t xml:space="preserve">Svenska </t>
  </si>
  <si>
    <t>Engelska</t>
  </si>
  <si>
    <t>4A</t>
  </si>
  <si>
    <t>4B</t>
  </si>
  <si>
    <t>6A</t>
  </si>
  <si>
    <t>6B</t>
  </si>
  <si>
    <t>6C</t>
  </si>
  <si>
    <t>7A</t>
  </si>
  <si>
    <t>7B</t>
  </si>
  <si>
    <t>7C</t>
  </si>
  <si>
    <t>7D</t>
  </si>
  <si>
    <t>Utrikestrafik</t>
  </si>
  <si>
    <t>International transport</t>
  </si>
  <si>
    <t>Inrikestrafik</t>
  </si>
  <si>
    <t>National transport</t>
  </si>
  <si>
    <t>Antal linjer i egen regi</t>
  </si>
  <si>
    <t>Inrikes trafik inom län</t>
  </si>
  <si>
    <t>Inrikes trafik mellan län</t>
  </si>
  <si>
    <t>Antal linjer som körs på uppdrag</t>
  </si>
  <si>
    <t>Ordinarie linjelagd trafik - egen regi</t>
  </si>
  <si>
    <t xml:space="preserve">Ordinarie linjelagd trafik - på uppdrag </t>
  </si>
  <si>
    <t>Förstärkningstrafik - egen regi eller på uppdrag</t>
  </si>
  <si>
    <t>Ordinarie linjelagd trafik - helt i egen regi</t>
  </si>
  <si>
    <t xml:space="preserve">Ordinarie linjelagd trafik - helt eller delvis på uppdrag </t>
  </si>
  <si>
    <t>Inom Sverige</t>
  </si>
  <si>
    <t>Utanför Sverige</t>
  </si>
  <si>
    <t>%</t>
  </si>
  <si>
    <t>Inom län</t>
  </si>
  <si>
    <t>Mellan län</t>
  </si>
  <si>
    <t>Inrikes</t>
  </si>
  <si>
    <t>Utrikes</t>
  </si>
  <si>
    <t xml:space="preserve">Antal linjer där del i buss upplåts* </t>
  </si>
  <si>
    <t>* åt annan organisation</t>
  </si>
  <si>
    <t>Utbud, i miljoner platskilometer</t>
  </si>
  <si>
    <t>Antal resor i 1 000-tal</t>
  </si>
  <si>
    <t>Körda kilometer i 1 000-tal km</t>
  </si>
  <si>
    <t>Tabell 2: Resor</t>
  </si>
  <si>
    <t>Tabell 1: Utbud</t>
  </si>
  <si>
    <t>-</t>
  </si>
  <si>
    <t xml:space="preserve"> </t>
  </si>
  <si>
    <t>Kontaktperson:</t>
  </si>
  <si>
    <t>Trafikanalys</t>
  </si>
  <si>
    <r>
      <t xml:space="preserve">Antal linjer </t>
    </r>
    <r>
      <rPr>
        <i/>
        <sz val="8"/>
        <rFont val="Arial"/>
        <family val="2"/>
      </rPr>
      <t>- Number of Services</t>
    </r>
  </si>
  <si>
    <t>Kommersiell linjetrafik på väg 2016</t>
  </si>
  <si>
    <r>
      <t xml:space="preserve">Antal avgångar i 1 000-tal - </t>
    </r>
    <r>
      <rPr>
        <i/>
        <sz val="8"/>
        <rFont val="Arial"/>
        <family val="2"/>
      </rPr>
      <t>Number of Departures (thousands)</t>
    </r>
  </si>
  <si>
    <r>
      <t xml:space="preserve">1 </t>
    </r>
    <r>
      <rPr>
        <sz val="8"/>
        <rFont val="Arial"/>
        <family val="2"/>
      </rPr>
      <t>Se Kvalitetsdeklaration för frågeformulär och variabeldefinitioner.</t>
    </r>
  </si>
  <si>
    <t>Commercial scheduled public transport on road 2016</t>
  </si>
  <si>
    <t>Publiceringsdatum: 2017-05-24</t>
  </si>
  <si>
    <t>Mats Wiklund</t>
  </si>
  <si>
    <t>Robert Wenemark</t>
  </si>
  <si>
    <t>tel 010-414 42 32, e-post: mats.wiklund@trafa.se</t>
  </si>
  <si>
    <t>Producent: CMA Research AB</t>
  </si>
  <si>
    <t>tel 070-777 96 38, e-post: robert.wenemark@cmaresearch.se</t>
  </si>
  <si>
    <r>
      <t xml:space="preserve">Körda kilometer i miljontal km - </t>
    </r>
    <r>
      <rPr>
        <i/>
        <sz val="8"/>
        <rFont val="Arial"/>
        <family val="2"/>
      </rPr>
      <t>Vehicle Kilometers (millions)</t>
    </r>
  </si>
  <si>
    <r>
      <t xml:space="preserve">Inrikes kommersiell linjetrafik </t>
    </r>
    <r>
      <rPr>
        <i/>
        <sz val="8"/>
        <rFont val="Arial"/>
        <family val="2"/>
      </rPr>
      <t>- Domestic commercial scheduled public transport</t>
    </r>
  </si>
  <si>
    <r>
      <t xml:space="preserve">Antal resor/påstigningar i miljontal </t>
    </r>
    <r>
      <rPr>
        <i/>
        <sz val="8"/>
        <rFont val="Arial"/>
        <family val="2"/>
      </rPr>
      <t>- Number of Boardings (millions)</t>
    </r>
  </si>
  <si>
    <r>
      <t>Resande, i miljarder personkilometer</t>
    </r>
    <r>
      <rPr>
        <i/>
        <sz val="8"/>
        <rFont val="Arial"/>
        <family val="2"/>
      </rPr>
      <t xml:space="preserve"> - Passenger Kilometers (billions)</t>
    </r>
  </si>
  <si>
    <r>
      <t>Utbud, i miljarder sittplatskilometer</t>
    </r>
    <r>
      <rPr>
        <i/>
        <sz val="8"/>
        <rFont val="Arial"/>
        <family val="2"/>
      </rPr>
      <t xml:space="preserve"> - Billion Seat Kilometers Available</t>
    </r>
  </si>
  <si>
    <r>
      <t>Tabell 1: Utbud och resande i inrikes kommersiell linjetrafik på väg 2016.</t>
    </r>
    <r>
      <rPr>
        <b/>
        <vertAlign val="superscript"/>
        <sz val="10"/>
        <rFont val="Arial"/>
        <family val="2"/>
      </rPr>
      <t>1</t>
    </r>
  </si>
  <si>
    <t>Table 1: Supply and travelling in domestic commercial scheduled public transport on road 2016.</t>
  </si>
  <si>
    <t xml:space="preserve">                                                          Statistik 2017:18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</si>
</sst>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0"/>
      <name val="Arial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color indexed="10"/>
      <name val="Tahoma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sz val="8"/>
      <name val="Verdana"/>
      <family val="2"/>
    </font>
    <font>
      <sz val="9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b/>
      <vertAlign val="superscript"/>
      <sz val="8"/>
      <color indexed="8"/>
      <name val="Arial"/>
      <family val="2"/>
    </font>
    <font>
      <b/>
      <vertAlign val="superscript"/>
      <sz val="10"/>
      <name val="Arial"/>
      <family val="2"/>
    </font>
    <font>
      <i/>
      <sz val="16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55"/>
      </bottom>
      <diagonal/>
    </border>
  </borders>
  <cellStyleXfs count="4">
    <xf numFmtId="0" fontId="0" fillId="0" borderId="0"/>
    <xf numFmtId="0" fontId="14" fillId="0" borderId="0"/>
    <xf numFmtId="0" fontId="9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1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 applyAlignment="1">
      <alignment horizontal="right"/>
    </xf>
    <xf numFmtId="0" fontId="2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9" fillId="2" borderId="0" xfId="1" applyFont="1" applyFill="1"/>
    <xf numFmtId="0" fontId="9" fillId="2" borderId="0" xfId="1" applyFont="1" applyFill="1" applyAlignment="1">
      <alignment vertical="center"/>
    </xf>
    <xf numFmtId="0" fontId="8" fillId="2" borderId="0" xfId="1" applyFont="1" applyFill="1" applyAlignment="1">
      <alignment horizontal="center"/>
    </xf>
    <xf numFmtId="0" fontId="9" fillId="2" borderId="0" xfId="1" quotePrefix="1" applyFont="1" applyFill="1" applyAlignment="1">
      <alignment vertical="center"/>
    </xf>
    <xf numFmtId="0" fontId="8" fillId="2" borderId="3" xfId="1" applyFont="1" applyFill="1" applyBorder="1"/>
    <xf numFmtId="0" fontId="8" fillId="2" borderId="0" xfId="1" applyFont="1" applyFill="1" applyBorder="1"/>
    <xf numFmtId="0" fontId="9" fillId="2" borderId="0" xfId="1" applyFont="1" applyFill="1" applyAlignment="1">
      <alignment vertical="top" wrapText="1"/>
    </xf>
    <xf numFmtId="0" fontId="2" fillId="2" borderId="0" xfId="0" applyFont="1" applyFill="1" applyBorder="1" applyAlignment="1">
      <alignment horizontal="right" vertical="top"/>
    </xf>
    <xf numFmtId="0" fontId="9" fillId="2" borderId="0" xfId="0" applyFont="1" applyFill="1" applyBorder="1" applyAlignment="1"/>
    <xf numFmtId="0" fontId="13" fillId="2" borderId="1" xfId="0" applyFont="1" applyFill="1" applyBorder="1" applyAlignment="1"/>
    <xf numFmtId="0" fontId="9" fillId="2" borderId="1" xfId="0" applyFont="1" applyFill="1" applyBorder="1" applyAlignment="1"/>
    <xf numFmtId="0" fontId="2" fillId="2" borderId="0" xfId="0" applyFont="1" applyFill="1" applyBorder="1" applyAlignment="1"/>
    <xf numFmtId="3" fontId="7" fillId="2" borderId="0" xfId="0" applyNumberFormat="1" applyFont="1" applyFill="1" applyBorder="1" applyAlignment="1">
      <alignment horizontal="right" vertical="top"/>
    </xf>
    <xf numFmtId="3" fontId="12" fillId="2" borderId="0" xfId="0" applyNumberFormat="1" applyFont="1" applyFill="1" applyBorder="1" applyAlignment="1">
      <alignment horizontal="right" vertical="top"/>
    </xf>
    <xf numFmtId="164" fontId="0" fillId="2" borderId="0" xfId="0" applyNumberFormat="1" applyFill="1" applyBorder="1" applyAlignment="1"/>
    <xf numFmtId="0" fontId="13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8" fillId="3" borderId="0" xfId="1" applyFont="1" applyFill="1" applyAlignment="1">
      <alignment horizontal="center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vertical="top" wrapText="1"/>
    </xf>
    <xf numFmtId="0" fontId="15" fillId="2" borderId="0" xfId="1" applyFont="1" applyFill="1" applyAlignment="1">
      <alignment vertical="top"/>
    </xf>
    <xf numFmtId="0" fontId="1" fillId="2" borderId="0" xfId="0" applyFont="1" applyFill="1" applyBorder="1" applyAlignment="1"/>
    <xf numFmtId="0" fontId="3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0" fontId="9" fillId="2" borderId="4" xfId="0" applyFont="1" applyFill="1" applyBorder="1" applyAlignment="1"/>
    <xf numFmtId="0" fontId="2" fillId="2" borderId="4" xfId="0" applyFont="1" applyFill="1" applyBorder="1" applyAlignment="1"/>
    <xf numFmtId="0" fontId="0" fillId="4" borderId="0" xfId="0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3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1" fontId="12" fillId="2" borderId="0" xfId="0" applyNumberFormat="1" applyFont="1" applyFill="1" applyBorder="1" applyAlignment="1">
      <alignment horizontal="right" vertical="top"/>
    </xf>
    <xf numFmtId="1" fontId="7" fillId="2" borderId="0" xfId="0" applyNumberFormat="1" applyFont="1" applyFill="1" applyBorder="1" applyAlignment="1">
      <alignment horizontal="right" vertical="top"/>
    </xf>
    <xf numFmtId="1" fontId="3" fillId="2" borderId="0" xfId="0" applyNumberFormat="1" applyFont="1" applyFill="1" applyBorder="1" applyAlignment="1">
      <alignment horizontal="right" vertical="top"/>
    </xf>
    <xf numFmtId="3" fontId="0" fillId="2" borderId="0" xfId="0" applyNumberFormat="1" applyFill="1" applyAlignment="1">
      <alignment horizontal="right" vertical="top"/>
    </xf>
    <xf numFmtId="1" fontId="0" fillId="2" borderId="0" xfId="0" applyNumberFormat="1" applyFill="1" applyAlignment="1">
      <alignment horizontal="right" vertical="top"/>
    </xf>
    <xf numFmtId="1" fontId="2" fillId="2" borderId="2" xfId="0" applyNumberFormat="1" applyFont="1" applyFill="1" applyBorder="1" applyAlignment="1">
      <alignment horizontal="right" vertical="top"/>
    </xf>
    <xf numFmtId="1" fontId="0" fillId="2" borderId="2" xfId="0" applyNumberFormat="1" applyFill="1" applyBorder="1" applyAlignment="1">
      <alignment horizontal="right" vertical="top"/>
    </xf>
    <xf numFmtId="1" fontId="2" fillId="2" borderId="0" xfId="0" applyNumberFormat="1" applyFont="1" applyFill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164" fontId="3" fillId="2" borderId="0" xfId="0" applyNumberFormat="1" applyFont="1" applyFill="1" applyAlignment="1">
      <alignment horizontal="right" vertical="top"/>
    </xf>
    <xf numFmtId="164" fontId="6" fillId="2" borderId="0" xfId="0" applyNumberFormat="1" applyFont="1" applyFill="1" applyAlignment="1">
      <alignment horizontal="right" vertical="top"/>
    </xf>
    <xf numFmtId="164" fontId="12" fillId="2" borderId="0" xfId="0" applyNumberFormat="1" applyFont="1" applyFill="1" applyBorder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5" fillId="2" borderId="2" xfId="0" applyNumberFormat="1" applyFont="1" applyFill="1" applyBorder="1" applyAlignment="1">
      <alignment horizontal="right" vertical="top"/>
    </xf>
    <xf numFmtId="164" fontId="3" fillId="2" borderId="0" xfId="0" applyNumberFormat="1" applyFont="1" applyFill="1" applyBorder="1" applyAlignment="1">
      <alignment horizontal="right" vertical="top"/>
    </xf>
    <xf numFmtId="3" fontId="2" fillId="2" borderId="2" xfId="0" applyNumberFormat="1" applyFont="1" applyFill="1" applyBorder="1" applyAlignment="1">
      <alignment horizontal="right" vertical="top"/>
    </xf>
    <xf numFmtId="3" fontId="0" fillId="2" borderId="2" xfId="0" applyNumberForma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0" fillId="2" borderId="0" xfId="0" applyNumberForma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7" fillId="2" borderId="0" xfId="0" quotePrefix="1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6" xfId="0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/>
    </xf>
    <xf numFmtId="3" fontId="3" fillId="4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/>
    <xf numFmtId="0" fontId="9" fillId="0" borderId="0" xfId="2"/>
    <xf numFmtId="0" fontId="17" fillId="0" borderId="0" xfId="2" applyFont="1"/>
    <xf numFmtId="0" fontId="18" fillId="0" borderId="0" xfId="2" applyFont="1"/>
    <xf numFmtId="0" fontId="8" fillId="0" borderId="0" xfId="2" applyFont="1"/>
    <xf numFmtId="0" fontId="19" fillId="0" borderId="0" xfId="3" applyAlignment="1" applyProtection="1">
      <alignment horizontal="left"/>
    </xf>
    <xf numFmtId="0" fontId="9" fillId="0" borderId="0" xfId="2" applyFont="1" applyAlignment="1">
      <alignment horizontal="left"/>
    </xf>
    <xf numFmtId="0" fontId="22" fillId="0" borderId="0" xfId="2" applyFont="1"/>
    <xf numFmtId="0" fontId="2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right"/>
    </xf>
    <xf numFmtId="0" fontId="9" fillId="0" borderId="0" xfId="2" applyFill="1"/>
    <xf numFmtId="0" fontId="8" fillId="0" borderId="0" xfId="2" applyFont="1" applyFill="1"/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3" fontId="12" fillId="4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0" fontId="23" fillId="4" borderId="0" xfId="0" applyFont="1" applyFill="1" applyBorder="1" applyAlignment="1">
      <alignment horizontal="left" vertical="center"/>
    </xf>
    <xf numFmtId="0" fontId="8" fillId="4" borderId="0" xfId="2" applyFont="1" applyFill="1"/>
    <xf numFmtId="0" fontId="0" fillId="0" borderId="0" xfId="0" applyBorder="1" applyAlignment="1">
      <alignment horizontal="center"/>
    </xf>
    <xf numFmtId="0" fontId="3" fillId="2" borderId="0" xfId="0" applyFont="1" applyFill="1" applyAlignment="1"/>
    <xf numFmtId="3" fontId="20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4" xfId="0" applyFont="1" applyFill="1" applyBorder="1" applyAlignment="1"/>
    <xf numFmtId="1" fontId="2" fillId="2" borderId="0" xfId="0" applyNumberFormat="1" applyFont="1" applyFill="1" applyAlignme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3" fontId="3" fillId="4" borderId="10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NumberFormat="1" applyFont="1" applyFill="1" applyAlignment="1"/>
    <xf numFmtId="3" fontId="3" fillId="2" borderId="0" xfId="0" applyNumberFormat="1" applyFont="1" applyFill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2" fillId="4" borderId="0" xfId="0" applyNumberFormat="1" applyFont="1" applyFill="1" applyBorder="1" applyAlignment="1">
      <alignment horizontal="center" vertical="center"/>
    </xf>
    <xf numFmtId="3" fontId="0" fillId="4" borderId="0" xfId="0" applyNumberFormat="1" applyFill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2" fillId="2" borderId="0" xfId="0" applyNumberFormat="1" applyFont="1" applyFill="1" applyAlignment="1"/>
    <xf numFmtId="3" fontId="3" fillId="2" borderId="0" xfId="0" applyNumberFormat="1" applyFont="1" applyFill="1" applyAlignment="1"/>
    <xf numFmtId="164" fontId="0" fillId="2" borderId="0" xfId="0" applyNumberFormat="1" applyFill="1" applyAlignment="1"/>
    <xf numFmtId="1" fontId="3" fillId="2" borderId="0" xfId="0" applyNumberFormat="1" applyFont="1" applyFill="1" applyAlignment="1">
      <alignment horizontal="right" vertical="center"/>
    </xf>
    <xf numFmtId="1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3" fontId="0" fillId="2" borderId="0" xfId="0" applyNumberFormat="1" applyFill="1" applyAlignment="1"/>
    <xf numFmtId="3" fontId="25" fillId="2" borderId="0" xfId="0" applyNumberFormat="1" applyFont="1" applyFill="1" applyAlignment="1"/>
    <xf numFmtId="165" fontId="3" fillId="4" borderId="0" xfId="0" applyNumberFormat="1" applyFont="1" applyFill="1" applyBorder="1" applyAlignment="1">
      <alignment horizontal="center"/>
    </xf>
    <xf numFmtId="165" fontId="3" fillId="4" borderId="0" xfId="0" applyNumberFormat="1" applyFont="1" applyFill="1" applyAlignment="1">
      <alignment horizontal="center"/>
    </xf>
    <xf numFmtId="165" fontId="7" fillId="4" borderId="8" xfId="0" applyNumberFormat="1" applyFont="1" applyFill="1" applyBorder="1" applyAlignment="1">
      <alignment horizontal="right"/>
    </xf>
    <xf numFmtId="165" fontId="0" fillId="4" borderId="9" xfId="0" applyNumberFormat="1" applyFill="1" applyBorder="1" applyAlignment="1"/>
    <xf numFmtId="165" fontId="3" fillId="2" borderId="0" xfId="0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center"/>
    </xf>
    <xf numFmtId="0" fontId="16" fillId="5" borderId="0" xfId="2" applyFont="1" applyFill="1" applyAlignment="1">
      <alignment vertical="center"/>
    </xf>
    <xf numFmtId="0" fontId="9" fillId="0" borderId="0" xfId="2" applyAlignment="1">
      <alignment vertical="center"/>
    </xf>
    <xf numFmtId="0" fontId="9" fillId="0" borderId="0" xfId="2" applyAlignment="1"/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Hyperlänk" xfId="3" builtinId="8"/>
    <cellStyle name="Normal" xfId="0" builtinId="0"/>
    <cellStyle name="Normal 2" xfId="2"/>
    <cellStyle name="Normal_ADP_0.3_Tabellmal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114300</xdr:rowOff>
    </xdr:from>
    <xdr:to>
      <xdr:col>4</xdr:col>
      <xdr:colOff>915</xdr:colOff>
      <xdr:row>10</xdr:row>
      <xdr:rowOff>219075</xdr:rowOff>
    </xdr:to>
    <xdr:pic>
      <xdr:nvPicPr>
        <xdr:cNvPr id="2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47725"/>
          <a:ext cx="182971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2:J30"/>
  <sheetViews>
    <sheetView workbookViewId="0"/>
  </sheetViews>
  <sheetFormatPr defaultRowHeight="12.75" x14ac:dyDescent="0.2"/>
  <cols>
    <col min="1" max="1" width="6.7109375" style="28" bestFit="1" customWidth="1"/>
    <col min="2" max="2" width="6.140625" style="28" bestFit="1" customWidth="1"/>
    <col min="3" max="3" width="5" style="28" customWidth="1"/>
    <col min="4" max="4" width="111.28515625" style="28" customWidth="1"/>
    <col min="5" max="5" width="199.28515625" style="28" bestFit="1" customWidth="1"/>
    <col min="6" max="6" width="4.140625" style="28" customWidth="1"/>
    <col min="7" max="7" width="11" style="28" customWidth="1"/>
    <col min="8" max="8" width="32.85546875" style="28" customWidth="1"/>
    <col min="9" max="9" width="10" style="28" customWidth="1"/>
    <col min="10" max="10" width="32.85546875" style="28" customWidth="1"/>
    <col min="11" max="16384" width="9.140625" style="28"/>
  </cols>
  <sheetData>
    <row r="2" spans="1:10" x14ac:dyDescent="0.2">
      <c r="A2" s="159" t="s">
        <v>7</v>
      </c>
      <c r="B2" s="159" t="s">
        <v>8</v>
      </c>
      <c r="C2" s="159" t="s">
        <v>9</v>
      </c>
      <c r="D2" s="159" t="s">
        <v>10</v>
      </c>
      <c r="E2" s="159" t="s">
        <v>11</v>
      </c>
      <c r="F2" s="30"/>
      <c r="G2" s="32" t="s">
        <v>5</v>
      </c>
      <c r="H2" s="32"/>
      <c r="I2" s="32" t="s">
        <v>6</v>
      </c>
      <c r="J2" s="32"/>
    </row>
    <row r="3" spans="1:10" ht="9" customHeight="1" x14ac:dyDescent="0.2">
      <c r="A3" s="159"/>
      <c r="B3" s="159"/>
      <c r="C3" s="159"/>
      <c r="D3" s="159"/>
      <c r="E3" s="159"/>
      <c r="F3" s="30"/>
      <c r="G3" s="33"/>
      <c r="H3" s="33"/>
      <c r="I3" s="33"/>
      <c r="J3" s="33"/>
    </row>
    <row r="4" spans="1:10" ht="13.5" customHeight="1" x14ac:dyDescent="0.2">
      <c r="A4" s="45"/>
      <c r="B4" s="45"/>
      <c r="C4" s="45"/>
      <c r="D4" s="45"/>
      <c r="E4" s="45"/>
      <c r="F4" s="30"/>
      <c r="G4" s="33" t="s">
        <v>23</v>
      </c>
      <c r="H4" s="33"/>
      <c r="I4" s="33" t="s">
        <v>24</v>
      </c>
      <c r="J4" s="33"/>
    </row>
    <row r="5" spans="1:10" ht="36.75" customHeight="1" x14ac:dyDescent="0.2">
      <c r="A5" s="29" t="s">
        <v>7</v>
      </c>
      <c r="B5" s="29" t="s">
        <v>8</v>
      </c>
      <c r="C5" s="29">
        <v>1</v>
      </c>
      <c r="D5" s="29" t="str">
        <f>CONCATENATE('Tabell 1 OLD'!$A2," ",'Tabell 1 OLD'!$A3)</f>
        <v xml:space="preserve">Tabell 1: Utbud </v>
      </c>
      <c r="E5" s="29" t="str">
        <f>CONCATENATE('Tabell 1 OLD'!$A$4," ",'Tabell 1 OLD'!$A$5)</f>
        <v xml:space="preserve"> </v>
      </c>
      <c r="F5" s="31" t="s">
        <v>4</v>
      </c>
      <c r="G5" s="48" t="str">
        <f>B5 &amp; " " &amp; C5 &amp; ". "</f>
        <v xml:space="preserve">Table 1. </v>
      </c>
      <c r="H5" s="34" t="str">
        <f>MID(D5,11,200)</f>
        <v xml:space="preserve">Utbud </v>
      </c>
      <c r="I5" s="48" t="str">
        <f>B5 &amp; " " &amp; C5 &amp; ". "</f>
        <v xml:space="preserve">Table 1. </v>
      </c>
      <c r="J5" s="34" t="str">
        <f>MID(E5,10,300)</f>
        <v/>
      </c>
    </row>
    <row r="6" spans="1:10" ht="85.5" customHeight="1" x14ac:dyDescent="0.2">
      <c r="A6" s="29" t="s">
        <v>7</v>
      </c>
      <c r="B6" s="29" t="s">
        <v>8</v>
      </c>
      <c r="C6" s="29">
        <v>2</v>
      </c>
      <c r="D6" s="29" t="e">
        <f>CONCATENATE(#REF!," ",#REF!)</f>
        <v>#REF!</v>
      </c>
      <c r="E6" s="29" t="e">
        <f>CONCATENATE(#REF!," ",#REF!)</f>
        <v>#REF!</v>
      </c>
      <c r="F6" s="31" t="s">
        <v>4</v>
      </c>
      <c r="G6" s="48" t="str">
        <f t="shared" ref="G6:G29" si="0">B6 &amp; " " &amp; C6 &amp; ". "</f>
        <v xml:space="preserve">Table 2. </v>
      </c>
      <c r="H6" s="34" t="e">
        <f>MID(D6,11,200)</f>
        <v>#REF!</v>
      </c>
      <c r="I6" s="48" t="str">
        <f t="shared" ref="I6:I29" si="1">B6 &amp; " " &amp; C6 &amp; ". "</f>
        <v xml:space="preserve">Table 2. </v>
      </c>
      <c r="J6" s="34" t="e">
        <f>MID(E6,9,400)</f>
        <v>#REF!</v>
      </c>
    </row>
    <row r="7" spans="1:10" ht="76.5" customHeight="1" x14ac:dyDescent="0.2">
      <c r="A7" s="29" t="s">
        <v>7</v>
      </c>
      <c r="B7" s="29" t="s">
        <v>8</v>
      </c>
      <c r="C7" s="29">
        <v>3</v>
      </c>
      <c r="D7" s="29" t="e">
        <f>CONCATENATE(#REF!," ",#REF!)</f>
        <v>#REF!</v>
      </c>
      <c r="E7" s="29" t="e">
        <f>CONCATENATE(#REF!," ",#REF!)</f>
        <v>#REF!</v>
      </c>
      <c r="F7" s="31" t="s">
        <v>4</v>
      </c>
      <c r="G7" s="48" t="str">
        <f t="shared" si="0"/>
        <v xml:space="preserve">Table 3. </v>
      </c>
      <c r="H7" s="34" t="e">
        <f>MID(D7,11,200)</f>
        <v>#REF!</v>
      </c>
      <c r="I7" s="48" t="str">
        <f t="shared" si="1"/>
        <v xml:space="preserve">Table 3. </v>
      </c>
      <c r="J7" s="34" t="e">
        <f>MID(E7,10,300)</f>
        <v>#REF!</v>
      </c>
    </row>
    <row r="8" spans="1:10" ht="77.25" customHeight="1" x14ac:dyDescent="0.2">
      <c r="A8" s="29" t="s">
        <v>7</v>
      </c>
      <c r="B8" s="29" t="s">
        <v>8</v>
      </c>
      <c r="C8" s="29" t="s">
        <v>12</v>
      </c>
      <c r="D8" s="29" t="e">
        <f>CONCATENATE(#REF!," ",#REF!)</f>
        <v>#REF!</v>
      </c>
      <c r="E8" s="29" t="e">
        <f>CONCATENATE(#REF!," ",#REF!)</f>
        <v>#REF!</v>
      </c>
      <c r="F8" s="31" t="s">
        <v>4</v>
      </c>
      <c r="G8" s="48" t="str">
        <f t="shared" si="0"/>
        <v xml:space="preserve">Table 4A. </v>
      </c>
      <c r="H8" s="34" t="e">
        <f>MID(D8,12,200)</f>
        <v>#REF!</v>
      </c>
      <c r="I8" s="48" t="str">
        <f t="shared" si="1"/>
        <v xml:space="preserve">Table 4A. </v>
      </c>
      <c r="J8" s="34" t="e">
        <f>MID(E8,11,300)</f>
        <v>#REF!</v>
      </c>
    </row>
    <row r="9" spans="1:10" ht="75.75" customHeight="1" x14ac:dyDescent="0.2">
      <c r="A9" s="29" t="s">
        <v>7</v>
      </c>
      <c r="B9" s="29" t="s">
        <v>8</v>
      </c>
      <c r="C9" s="29" t="s">
        <v>13</v>
      </c>
      <c r="D9" s="29" t="e">
        <f>CONCATENATE(#REF!," ",#REF!)</f>
        <v>#REF!</v>
      </c>
      <c r="E9" s="29" t="e">
        <f>CONCATENATE(#REF!," ",#REF!)</f>
        <v>#REF!</v>
      </c>
      <c r="F9" s="31" t="s">
        <v>4</v>
      </c>
      <c r="G9" s="48" t="str">
        <f t="shared" si="0"/>
        <v xml:space="preserve">Table 4B. </v>
      </c>
      <c r="H9" s="34" t="e">
        <f>MID(D9,12,200)</f>
        <v>#REF!</v>
      </c>
      <c r="I9" s="48" t="str">
        <f t="shared" si="1"/>
        <v xml:space="preserve">Table 4B. </v>
      </c>
      <c r="J9" s="34" t="e">
        <f>MID(E9,11,300)</f>
        <v>#REF!</v>
      </c>
    </row>
    <row r="10" spans="1:10" ht="65.25" customHeight="1" x14ac:dyDescent="0.2">
      <c r="A10" s="29" t="s">
        <v>7</v>
      </c>
      <c r="B10" s="29" t="s">
        <v>8</v>
      </c>
      <c r="C10" s="29">
        <v>5</v>
      </c>
      <c r="D10" s="29" t="e">
        <f>CONCATENATE(#REF!," ",#REF!)</f>
        <v>#REF!</v>
      </c>
      <c r="E10" s="29" t="e">
        <f>CONCATENATE(#REF!," ",#REF!)</f>
        <v>#REF!</v>
      </c>
      <c r="F10" s="31" t="s">
        <v>4</v>
      </c>
      <c r="G10" s="48" t="str">
        <f t="shared" si="0"/>
        <v xml:space="preserve">Table 5. </v>
      </c>
      <c r="H10" s="34" t="e">
        <f>MID(D10,11,200)</f>
        <v>#REF!</v>
      </c>
      <c r="I10" s="48" t="str">
        <f t="shared" si="1"/>
        <v xml:space="preserve">Table 5. </v>
      </c>
      <c r="J10" s="34" t="e">
        <f>MID(E10,10,300)</f>
        <v>#REF!</v>
      </c>
    </row>
    <row r="11" spans="1:10" ht="76.5" customHeight="1" x14ac:dyDescent="0.2">
      <c r="A11" s="29" t="s">
        <v>7</v>
      </c>
      <c r="B11" s="29" t="s">
        <v>8</v>
      </c>
      <c r="C11" s="29" t="s">
        <v>14</v>
      </c>
      <c r="D11" s="29" t="e">
        <f>CONCATENATE(#REF!," ",#REF!)</f>
        <v>#REF!</v>
      </c>
      <c r="E11" s="29" t="e">
        <f>CONCATENATE(#REF!," ",#REF!)</f>
        <v>#REF!</v>
      </c>
      <c r="F11" s="31" t="s">
        <v>4</v>
      </c>
      <c r="G11" s="48" t="str">
        <f t="shared" si="0"/>
        <v xml:space="preserve">Table 6A. </v>
      </c>
      <c r="H11" s="34" t="e">
        <f>MID(D11,12,200)</f>
        <v>#REF!</v>
      </c>
      <c r="I11" s="48" t="str">
        <f t="shared" si="1"/>
        <v xml:space="preserve">Table 6A. </v>
      </c>
      <c r="J11" s="34" t="e">
        <f t="shared" ref="J11:J17" si="2">MID(E11,11,300)</f>
        <v>#REF!</v>
      </c>
    </row>
    <row r="12" spans="1:10" ht="52.5" customHeight="1" x14ac:dyDescent="0.2">
      <c r="A12" s="29" t="s">
        <v>7</v>
      </c>
      <c r="B12" s="29" t="s">
        <v>8</v>
      </c>
      <c r="C12" s="29" t="s">
        <v>15</v>
      </c>
      <c r="D12" s="29" t="e">
        <f>CONCATENATE(#REF!," ",#REF!)</f>
        <v>#REF!</v>
      </c>
      <c r="E12" s="29" t="e">
        <f>CONCATENATE(#REF!," ",#REF!)</f>
        <v>#REF!</v>
      </c>
      <c r="F12" s="31" t="s">
        <v>4</v>
      </c>
      <c r="G12" s="48" t="str">
        <f t="shared" si="0"/>
        <v xml:space="preserve">Table 6B. </v>
      </c>
      <c r="H12" s="34" t="e">
        <f t="shared" ref="H12:H17" si="3">MID(D12,12,200)</f>
        <v>#REF!</v>
      </c>
      <c r="I12" s="48" t="str">
        <f t="shared" si="1"/>
        <v xml:space="preserve">Table 6B. </v>
      </c>
      <c r="J12" s="34" t="e">
        <f t="shared" si="2"/>
        <v>#REF!</v>
      </c>
    </row>
    <row r="13" spans="1:10" ht="57" customHeight="1" x14ac:dyDescent="0.2">
      <c r="A13" s="29" t="s">
        <v>7</v>
      </c>
      <c r="B13" s="29" t="s">
        <v>8</v>
      </c>
      <c r="C13" s="29" t="s">
        <v>16</v>
      </c>
      <c r="D13" s="29" t="e">
        <f>CONCATENATE(#REF!," ",#REF!)</f>
        <v>#REF!</v>
      </c>
      <c r="E13" s="29" t="e">
        <f>CONCATENATE(#REF!," ",#REF!)</f>
        <v>#REF!</v>
      </c>
      <c r="F13" s="31" t="s">
        <v>4</v>
      </c>
      <c r="G13" s="48" t="str">
        <f t="shared" si="0"/>
        <v xml:space="preserve">Table 6C. </v>
      </c>
      <c r="H13" s="34" t="e">
        <f t="shared" si="3"/>
        <v>#REF!</v>
      </c>
      <c r="I13" s="48" t="str">
        <f t="shared" si="1"/>
        <v xml:space="preserve">Table 6C. </v>
      </c>
      <c r="J13" s="34" t="e">
        <f t="shared" si="2"/>
        <v>#REF!</v>
      </c>
    </row>
    <row r="14" spans="1:10" ht="69" customHeight="1" x14ac:dyDescent="0.2">
      <c r="A14" s="29" t="s">
        <v>7</v>
      </c>
      <c r="B14" s="29" t="s">
        <v>8</v>
      </c>
      <c r="C14" s="29" t="s">
        <v>17</v>
      </c>
      <c r="D14" s="29" t="e">
        <f>CONCATENATE(#REF!," ",#REF!)</f>
        <v>#REF!</v>
      </c>
      <c r="E14" s="29" t="e">
        <f>CONCATENATE(#REF!," ",#REF!)</f>
        <v>#REF!</v>
      </c>
      <c r="F14" s="31" t="s">
        <v>4</v>
      </c>
      <c r="G14" s="48" t="str">
        <f t="shared" si="0"/>
        <v xml:space="preserve">Table 7A. </v>
      </c>
      <c r="H14" s="34" t="e">
        <f t="shared" si="3"/>
        <v>#REF!</v>
      </c>
      <c r="I14" s="48" t="str">
        <f t="shared" si="1"/>
        <v xml:space="preserve">Table 7A. </v>
      </c>
      <c r="J14" s="34" t="e">
        <f t="shared" si="2"/>
        <v>#REF!</v>
      </c>
    </row>
    <row r="15" spans="1:10" ht="61.5" customHeight="1" x14ac:dyDescent="0.2">
      <c r="A15" s="29" t="s">
        <v>7</v>
      </c>
      <c r="B15" s="29" t="s">
        <v>8</v>
      </c>
      <c r="C15" s="29" t="s">
        <v>18</v>
      </c>
      <c r="D15" s="29" t="e">
        <f>CONCATENATE(#REF!," ",#REF!)</f>
        <v>#REF!</v>
      </c>
      <c r="E15" s="29" t="e">
        <f>CONCATENATE(#REF!," ",#REF!)</f>
        <v>#REF!</v>
      </c>
      <c r="F15" s="31" t="s">
        <v>4</v>
      </c>
      <c r="G15" s="48" t="str">
        <f t="shared" si="0"/>
        <v xml:space="preserve">Table 7B. </v>
      </c>
      <c r="H15" s="34" t="e">
        <f t="shared" si="3"/>
        <v>#REF!</v>
      </c>
      <c r="I15" s="48" t="str">
        <f t="shared" si="1"/>
        <v xml:space="preserve">Table 7B. </v>
      </c>
      <c r="J15" s="34" t="e">
        <f t="shared" si="2"/>
        <v>#REF!</v>
      </c>
    </row>
    <row r="16" spans="1:10" ht="65.25" customHeight="1" x14ac:dyDescent="0.2">
      <c r="A16" s="29" t="s">
        <v>7</v>
      </c>
      <c r="B16" s="29" t="s">
        <v>8</v>
      </c>
      <c r="C16" s="29" t="s">
        <v>19</v>
      </c>
      <c r="D16" s="29" t="e">
        <f>CONCATENATE(#REF!," ",#REF!)</f>
        <v>#REF!</v>
      </c>
      <c r="E16" s="29" t="e">
        <f>CONCATENATE(#REF!," ",#REF!)</f>
        <v>#REF!</v>
      </c>
      <c r="F16" s="31" t="s">
        <v>4</v>
      </c>
      <c r="G16" s="48" t="str">
        <f t="shared" si="0"/>
        <v xml:space="preserve">Table 7C. </v>
      </c>
      <c r="H16" s="34" t="e">
        <f t="shared" si="3"/>
        <v>#REF!</v>
      </c>
      <c r="I16" s="48" t="str">
        <f t="shared" si="1"/>
        <v xml:space="preserve">Table 7C. </v>
      </c>
      <c r="J16" s="34" t="e">
        <f t="shared" si="2"/>
        <v>#REF!</v>
      </c>
    </row>
    <row r="17" spans="1:10" ht="66.75" customHeight="1" x14ac:dyDescent="0.2">
      <c r="A17" s="29" t="s">
        <v>7</v>
      </c>
      <c r="B17" s="29" t="s">
        <v>8</v>
      </c>
      <c r="C17" s="29" t="s">
        <v>20</v>
      </c>
      <c r="D17" s="29" t="e">
        <f>CONCATENATE(#REF!," ",#REF!)</f>
        <v>#REF!</v>
      </c>
      <c r="E17" s="29" t="e">
        <f>CONCATENATE(#REF!," ",#REF!)</f>
        <v>#REF!</v>
      </c>
      <c r="F17" s="31" t="s">
        <v>4</v>
      </c>
      <c r="G17" s="48" t="str">
        <f t="shared" si="0"/>
        <v xml:space="preserve">Table 7D. </v>
      </c>
      <c r="H17" s="34" t="e">
        <f t="shared" si="3"/>
        <v>#REF!</v>
      </c>
      <c r="I17" s="48" t="str">
        <f t="shared" si="1"/>
        <v xml:space="preserve">Table 7D. </v>
      </c>
      <c r="J17" s="34" t="e">
        <f t="shared" si="2"/>
        <v>#REF!</v>
      </c>
    </row>
    <row r="18" spans="1:10" ht="74.25" customHeight="1" x14ac:dyDescent="0.2">
      <c r="A18" s="29" t="s">
        <v>7</v>
      </c>
      <c r="B18" s="29" t="s">
        <v>8</v>
      </c>
      <c r="C18" s="29">
        <v>8</v>
      </c>
      <c r="D18" s="29" t="e">
        <f>CONCATENATE(#REF!," ",#REF!)</f>
        <v>#REF!</v>
      </c>
      <c r="E18" s="29" t="e">
        <f>CONCATENATE(#REF!," ",#REF!)</f>
        <v>#REF!</v>
      </c>
      <c r="F18" s="31" t="s">
        <v>4</v>
      </c>
      <c r="G18" s="48" t="str">
        <f t="shared" si="0"/>
        <v xml:space="preserve">Table 8. </v>
      </c>
      <c r="H18" s="34" t="e">
        <f>MID(D18,11,200)</f>
        <v>#REF!</v>
      </c>
      <c r="I18" s="48" t="str">
        <f t="shared" si="1"/>
        <v xml:space="preserve">Table 8. </v>
      </c>
      <c r="J18" s="34" t="e">
        <f>MID(E18,10,300)</f>
        <v>#REF!</v>
      </c>
    </row>
    <row r="19" spans="1:10" ht="61.5" customHeight="1" x14ac:dyDescent="0.2">
      <c r="A19" s="29" t="s">
        <v>7</v>
      </c>
      <c r="B19" s="29" t="s">
        <v>8</v>
      </c>
      <c r="C19" s="29">
        <v>9</v>
      </c>
      <c r="D19" s="29" t="e">
        <f>CONCATENATE(#REF!," ",#REF!)</f>
        <v>#REF!</v>
      </c>
      <c r="E19" s="29" t="e">
        <f>CONCATENATE(#REF!," ",#REF!)</f>
        <v>#REF!</v>
      </c>
      <c r="F19" s="31" t="s">
        <v>4</v>
      </c>
      <c r="G19" s="48" t="str">
        <f t="shared" si="0"/>
        <v xml:space="preserve">Table 9. </v>
      </c>
      <c r="H19" s="34" t="e">
        <f>MID(D19,11,200)</f>
        <v>#REF!</v>
      </c>
      <c r="I19" s="48" t="str">
        <f t="shared" si="1"/>
        <v xml:space="preserve">Table 9. </v>
      </c>
      <c r="J19" s="34" t="e">
        <f>MID(E19,10,300)</f>
        <v>#REF!</v>
      </c>
    </row>
    <row r="20" spans="1:10" ht="19.5" customHeight="1" x14ac:dyDescent="0.2">
      <c r="A20" s="29"/>
      <c r="B20" s="29"/>
      <c r="C20" s="29"/>
      <c r="D20" s="29"/>
      <c r="E20" s="29"/>
      <c r="F20" s="31"/>
      <c r="G20" s="46" t="s">
        <v>21</v>
      </c>
      <c r="H20" s="47"/>
      <c r="I20" s="46" t="s">
        <v>22</v>
      </c>
      <c r="J20" s="47"/>
    </row>
    <row r="21" spans="1:10" ht="88.5" customHeight="1" x14ac:dyDescent="0.2">
      <c r="A21" s="29" t="s">
        <v>7</v>
      </c>
      <c r="B21" s="29" t="s">
        <v>8</v>
      </c>
      <c r="C21" s="29">
        <v>10</v>
      </c>
      <c r="D21" s="29" t="e">
        <f>CONCATENATE(#REF!," ",#REF!)</f>
        <v>#REF!</v>
      </c>
      <c r="E21" s="29" t="e">
        <f>CONCATENATE(#REF!," ",#REF!)</f>
        <v>#REF!</v>
      </c>
      <c r="F21" s="31" t="s">
        <v>4</v>
      </c>
      <c r="G21" s="48" t="str">
        <f t="shared" si="0"/>
        <v xml:space="preserve">Table 10. </v>
      </c>
      <c r="H21" s="34" t="e">
        <f>MID(D21,12,200)</f>
        <v>#REF!</v>
      </c>
      <c r="I21" s="48" t="str">
        <f t="shared" si="1"/>
        <v xml:space="preserve">Table 10. </v>
      </c>
      <c r="J21" s="34" t="e">
        <f>MID(E21,11,300)</f>
        <v>#REF!</v>
      </c>
    </row>
    <row r="22" spans="1:10" ht="76.5" customHeight="1" x14ac:dyDescent="0.2">
      <c r="A22" s="29" t="s">
        <v>7</v>
      </c>
      <c r="B22" s="29" t="s">
        <v>8</v>
      </c>
      <c r="C22" s="29">
        <v>11</v>
      </c>
      <c r="D22" s="29" t="e">
        <f>CONCATENATE(#REF!," ",#REF!)</f>
        <v>#REF!</v>
      </c>
      <c r="E22" s="29" t="e">
        <f>CONCATENATE(#REF!," ",#REF!)</f>
        <v>#REF!</v>
      </c>
      <c r="F22" s="31" t="s">
        <v>4</v>
      </c>
      <c r="G22" s="48" t="str">
        <f t="shared" si="0"/>
        <v xml:space="preserve">Table 11. </v>
      </c>
      <c r="H22" s="34" t="e">
        <f t="shared" ref="H22:H29" si="4">MID(D22,12,200)</f>
        <v>#REF!</v>
      </c>
      <c r="I22" s="48" t="str">
        <f t="shared" si="1"/>
        <v xml:space="preserve">Table 11. </v>
      </c>
      <c r="J22" s="34" t="e">
        <f>MID(E22,11,300)</f>
        <v>#REF!</v>
      </c>
    </row>
    <row r="23" spans="1:10" ht="75" customHeight="1" x14ac:dyDescent="0.2">
      <c r="A23" s="29" t="s">
        <v>7</v>
      </c>
      <c r="B23" s="29" t="s">
        <v>8</v>
      </c>
      <c r="C23" s="29">
        <v>12</v>
      </c>
      <c r="D23" s="29" t="e">
        <f>CONCATENATE(#REF!," ",#REF!)</f>
        <v>#REF!</v>
      </c>
      <c r="E23" s="29" t="e">
        <f>CONCATENATE(#REF!," ",#REF!)</f>
        <v>#REF!</v>
      </c>
      <c r="F23" s="31" t="s">
        <v>4</v>
      </c>
      <c r="G23" s="48" t="str">
        <f t="shared" si="0"/>
        <v xml:space="preserve">Table 12. </v>
      </c>
      <c r="H23" s="34" t="e">
        <f t="shared" si="4"/>
        <v>#REF!</v>
      </c>
      <c r="I23" s="48" t="str">
        <f t="shared" si="1"/>
        <v xml:space="preserve">Table 12. </v>
      </c>
      <c r="J23" s="34" t="e">
        <f>MID(E23,10,300)</f>
        <v>#REF!</v>
      </c>
    </row>
    <row r="24" spans="1:10" ht="88.5" customHeight="1" x14ac:dyDescent="0.2">
      <c r="A24" s="29" t="s">
        <v>7</v>
      </c>
      <c r="B24" s="29" t="s">
        <v>8</v>
      </c>
      <c r="C24" s="29">
        <v>13</v>
      </c>
      <c r="D24" s="29" t="e">
        <f>CONCATENATE(#REF!," ",#REF!)</f>
        <v>#REF!</v>
      </c>
      <c r="E24" s="29" t="e">
        <f>CONCATENATE(#REF!," ",#REF!)</f>
        <v>#REF!</v>
      </c>
      <c r="F24" s="31" t="s">
        <v>4</v>
      </c>
      <c r="G24" s="48" t="str">
        <f t="shared" si="0"/>
        <v xml:space="preserve">Table 13. </v>
      </c>
      <c r="H24" s="34" t="e">
        <f t="shared" si="4"/>
        <v>#REF!</v>
      </c>
      <c r="I24" s="48" t="str">
        <f t="shared" si="1"/>
        <v xml:space="preserve">Table 13. </v>
      </c>
      <c r="J24" s="34" t="e">
        <f t="shared" ref="J24:J29" si="5">MID(E24,11,300)</f>
        <v>#REF!</v>
      </c>
    </row>
    <row r="25" spans="1:10" ht="105" customHeight="1" x14ac:dyDescent="0.2">
      <c r="A25" s="29" t="s">
        <v>7</v>
      </c>
      <c r="B25" s="29" t="s">
        <v>8</v>
      </c>
      <c r="C25" s="29">
        <v>14</v>
      </c>
      <c r="D25" s="29" t="e">
        <f>CONCATENATE(#REF!," ",#REF!)</f>
        <v>#REF!</v>
      </c>
      <c r="E25" s="29" t="e">
        <f>CONCATENATE(#REF!," ",#REF!)</f>
        <v>#REF!</v>
      </c>
      <c r="G25" s="48" t="str">
        <f t="shared" si="0"/>
        <v xml:space="preserve">Table 14. </v>
      </c>
      <c r="H25" s="34" t="e">
        <f>MID(D25,12,300)</f>
        <v>#REF!</v>
      </c>
      <c r="I25" s="48" t="str">
        <f t="shared" si="1"/>
        <v xml:space="preserve">Table 14. </v>
      </c>
      <c r="J25" s="34" t="e">
        <f t="shared" si="5"/>
        <v>#REF!</v>
      </c>
    </row>
    <row r="26" spans="1:10" ht="101.25" customHeight="1" x14ac:dyDescent="0.2">
      <c r="A26" s="29" t="s">
        <v>7</v>
      </c>
      <c r="B26" s="29" t="s">
        <v>8</v>
      </c>
      <c r="C26" s="29">
        <v>15</v>
      </c>
      <c r="D26" s="29" t="e">
        <f>CONCATENATE(#REF!," ",#REF!)</f>
        <v>#REF!</v>
      </c>
      <c r="E26" s="29" t="e">
        <f>CONCATENATE(#REF!," ",#REF!)</f>
        <v>#REF!</v>
      </c>
      <c r="G26" s="48" t="str">
        <f t="shared" si="0"/>
        <v xml:space="preserve">Table 15. </v>
      </c>
      <c r="H26" s="34" t="e">
        <f t="shared" si="4"/>
        <v>#REF!</v>
      </c>
      <c r="I26" s="48" t="str">
        <f t="shared" si="1"/>
        <v xml:space="preserve">Table 15. </v>
      </c>
      <c r="J26" s="34" t="e">
        <f t="shared" si="5"/>
        <v>#REF!</v>
      </c>
    </row>
    <row r="27" spans="1:10" ht="87.75" customHeight="1" x14ac:dyDescent="0.2">
      <c r="A27" s="29" t="s">
        <v>7</v>
      </c>
      <c r="B27" s="29" t="s">
        <v>8</v>
      </c>
      <c r="C27" s="29">
        <v>16</v>
      </c>
      <c r="D27" s="29" t="e">
        <f>CONCATENATE(#REF!," ",#REF!)</f>
        <v>#REF!</v>
      </c>
      <c r="E27" s="29" t="e">
        <f>CONCATENATE(#REF!," ",#REF!)</f>
        <v>#REF!</v>
      </c>
      <c r="G27" s="48" t="str">
        <f t="shared" si="0"/>
        <v xml:space="preserve">Table 16. </v>
      </c>
      <c r="H27" s="34" t="e">
        <f t="shared" si="4"/>
        <v>#REF!</v>
      </c>
      <c r="I27" s="48" t="str">
        <f t="shared" si="1"/>
        <v xml:space="preserve">Table 16. </v>
      </c>
      <c r="J27" s="34" t="e">
        <f t="shared" si="5"/>
        <v>#REF!</v>
      </c>
    </row>
    <row r="28" spans="1:10" ht="87.75" customHeight="1" x14ac:dyDescent="0.2">
      <c r="A28" s="29" t="s">
        <v>7</v>
      </c>
      <c r="B28" s="29" t="s">
        <v>8</v>
      </c>
      <c r="C28" s="29">
        <v>17</v>
      </c>
      <c r="D28" s="29" t="e">
        <f>CONCATENATE(#REF!," ",#REF!)</f>
        <v>#REF!</v>
      </c>
      <c r="E28" s="29" t="e">
        <f>CONCATENATE(#REF!," ",#REF!)</f>
        <v>#REF!</v>
      </c>
      <c r="G28" s="48" t="str">
        <f t="shared" si="0"/>
        <v xml:space="preserve">Table 17. </v>
      </c>
      <c r="H28" s="34" t="e">
        <f t="shared" si="4"/>
        <v>#REF!</v>
      </c>
      <c r="I28" s="48" t="str">
        <f t="shared" si="1"/>
        <v xml:space="preserve">Table 17. </v>
      </c>
      <c r="J28" s="34" t="e">
        <f t="shared" si="5"/>
        <v>#REF!</v>
      </c>
    </row>
    <row r="29" spans="1:10" ht="90" customHeight="1" x14ac:dyDescent="0.2">
      <c r="A29" s="29" t="s">
        <v>7</v>
      </c>
      <c r="B29" s="29" t="s">
        <v>8</v>
      </c>
      <c r="C29" s="29">
        <v>18</v>
      </c>
      <c r="D29" s="29" t="e">
        <f>CONCATENATE(#REF!," ",#REF!)</f>
        <v>#REF!</v>
      </c>
      <c r="E29" s="29" t="e">
        <f>CONCATENATE(#REF!," ",#REF!)</f>
        <v>#REF!</v>
      </c>
      <c r="G29" s="48" t="str">
        <f t="shared" si="0"/>
        <v xml:space="preserve">Table 18. </v>
      </c>
      <c r="H29" s="34" t="e">
        <f t="shared" si="4"/>
        <v>#REF!</v>
      </c>
      <c r="I29" s="48" t="str">
        <f t="shared" si="1"/>
        <v xml:space="preserve">Table 18. </v>
      </c>
      <c r="J29" s="34" t="e">
        <f t="shared" si="5"/>
        <v>#REF!</v>
      </c>
    </row>
    <row r="30" spans="1:10" x14ac:dyDescent="0.2">
      <c r="H30" s="34"/>
    </row>
  </sheetData>
  <mergeCells count="5">
    <mergeCell ref="D2:D3"/>
    <mergeCell ref="E2:E3"/>
    <mergeCell ref="A2:A3"/>
    <mergeCell ref="B2:B3"/>
    <mergeCell ref="C2:C3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showGridLines="0" tabSelected="1" zoomScaleNormal="100" workbookViewId="0">
      <selection sqref="A1:V1"/>
    </sheetView>
  </sheetViews>
  <sheetFormatPr defaultRowHeight="12.75" x14ac:dyDescent="0.2"/>
  <cols>
    <col min="1" max="21" width="9.140625" style="104"/>
    <col min="22" max="22" width="0.140625" style="104" customWidth="1"/>
    <col min="23" max="16384" width="9.140625" style="104"/>
  </cols>
  <sheetData>
    <row r="1" spans="1:22" ht="32.25" customHeight="1" x14ac:dyDescent="0.2">
      <c r="A1" s="160" t="s">
        <v>70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162"/>
      <c r="U1" s="162"/>
      <c r="V1" s="162"/>
    </row>
    <row r="11" spans="1:22" ht="65.25" customHeight="1" x14ac:dyDescent="0.4">
      <c r="B11" s="105" t="s">
        <v>53</v>
      </c>
    </row>
    <row r="12" spans="1:22" ht="20.25" x14ac:dyDescent="0.3">
      <c r="B12" s="110" t="s">
        <v>56</v>
      </c>
    </row>
    <row r="13" spans="1:22" ht="18.75" x14ac:dyDescent="0.3">
      <c r="B13" s="106"/>
    </row>
    <row r="14" spans="1:22" ht="14.25" customHeight="1" x14ac:dyDescent="0.2">
      <c r="B14" s="120" t="s">
        <v>57</v>
      </c>
    </row>
    <row r="15" spans="1:22" ht="14.25" customHeight="1" x14ac:dyDescent="0.2">
      <c r="B15" s="114"/>
    </row>
    <row r="16" spans="1:22" ht="16.5" customHeight="1" x14ac:dyDescent="0.3">
      <c r="B16" s="106"/>
    </row>
    <row r="17" spans="2:2" x14ac:dyDescent="0.2">
      <c r="B17" s="107" t="s">
        <v>50</v>
      </c>
    </row>
    <row r="18" spans="2:2" x14ac:dyDescent="0.2">
      <c r="B18" s="107" t="s">
        <v>51</v>
      </c>
    </row>
    <row r="19" spans="2:2" x14ac:dyDescent="0.2">
      <c r="B19" s="104" t="s">
        <v>58</v>
      </c>
    </row>
    <row r="20" spans="2:2" x14ac:dyDescent="0.2">
      <c r="B20" s="104" t="s">
        <v>60</v>
      </c>
    </row>
    <row r="22" spans="2:2" x14ac:dyDescent="0.2">
      <c r="B22" s="107" t="s">
        <v>61</v>
      </c>
    </row>
    <row r="23" spans="2:2" x14ac:dyDescent="0.2">
      <c r="B23" s="113" t="s">
        <v>59</v>
      </c>
    </row>
    <row r="24" spans="2:2" x14ac:dyDescent="0.2">
      <c r="B24" s="113" t="s">
        <v>62</v>
      </c>
    </row>
    <row r="26" spans="2:2" x14ac:dyDescent="0.2">
      <c r="B26" s="107"/>
    </row>
    <row r="27" spans="2:2" x14ac:dyDescent="0.2">
      <c r="B27" s="108"/>
    </row>
    <row r="28" spans="2:2" x14ac:dyDescent="0.2">
      <c r="B28" s="108"/>
    </row>
    <row r="29" spans="2:2" x14ac:dyDescent="0.2">
      <c r="B29" s="108"/>
    </row>
    <row r="30" spans="2:2" x14ac:dyDescent="0.2">
      <c r="B30" s="108"/>
    </row>
    <row r="31" spans="2:2" x14ac:dyDescent="0.2">
      <c r="B31" s="109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"/>
  <sheetViews>
    <sheetView zoomScaleNormal="100" workbookViewId="0">
      <selection activeCell="E11" sqref="E11"/>
    </sheetView>
  </sheetViews>
  <sheetFormatPr defaultRowHeight="12.75" x14ac:dyDescent="0.2"/>
  <cols>
    <col min="1" max="1" width="2.5703125" style="17" customWidth="1"/>
    <col min="2" max="2" width="51.140625" style="6" customWidth="1"/>
    <col min="3" max="4" width="30.5703125" style="6" hidden="1" customWidth="1"/>
    <col min="5" max="5" width="29.7109375" style="122" customWidth="1"/>
    <col min="6" max="6" width="1" style="16" customWidth="1"/>
    <col min="7" max="7" width="25.28515625" style="16" customWidth="1"/>
    <col min="8" max="8" width="9.7109375" style="17" bestFit="1" customWidth="1"/>
    <col min="9" max="9" width="12.7109375" style="17" bestFit="1" customWidth="1"/>
    <col min="10" max="10" width="10.42578125" style="17" customWidth="1"/>
    <col min="11" max="11" width="12.7109375" style="17" bestFit="1" customWidth="1"/>
    <col min="12" max="12" width="12.42578125" style="17" customWidth="1"/>
    <col min="13" max="13" width="12.28515625" style="17" bestFit="1" customWidth="1"/>
    <col min="14" max="17" width="12.28515625" style="17" customWidth="1"/>
    <col min="18" max="18" width="8.5703125" style="17" customWidth="1"/>
    <col min="19" max="19" width="12.5703125" style="17" bestFit="1" customWidth="1"/>
    <col min="20" max="20" width="9.42578125" style="17" bestFit="1" customWidth="1"/>
    <col min="21" max="21" width="9.140625" style="17"/>
    <col min="22" max="22" width="10.140625" style="17" bestFit="1" customWidth="1"/>
    <col min="23" max="16384" width="9.140625" style="17"/>
  </cols>
  <sheetData>
    <row r="1" spans="1:9" ht="6.75" customHeight="1" x14ac:dyDescent="0.25">
      <c r="A1" s="17" t="s">
        <v>49</v>
      </c>
      <c r="B1" s="1"/>
      <c r="C1" s="1"/>
      <c r="D1" s="1"/>
    </row>
    <row r="2" spans="1:9" s="36" customFormat="1" ht="12.75" customHeight="1" x14ac:dyDescent="0.2">
      <c r="A2" s="27" t="s">
        <v>68</v>
      </c>
      <c r="B2" s="26"/>
      <c r="C2" s="26"/>
      <c r="D2" s="26"/>
      <c r="E2" s="103"/>
    </row>
    <row r="3" spans="1:9" s="36" customFormat="1" ht="12.75" hidden="1" customHeight="1" x14ac:dyDescent="0.2">
      <c r="A3" s="27"/>
      <c r="B3" s="26"/>
      <c r="C3" s="26"/>
      <c r="D3" s="26"/>
      <c r="E3" s="103"/>
    </row>
    <row r="4" spans="1:9" ht="13.5" thickBot="1" x14ac:dyDescent="0.25">
      <c r="A4" s="37" t="s">
        <v>69</v>
      </c>
      <c r="B4" s="19"/>
      <c r="C4" s="19"/>
      <c r="D4" s="19"/>
      <c r="E4" s="125"/>
      <c r="F4" s="39"/>
    </row>
    <row r="5" spans="1:9" ht="15.75" hidden="1" thickBot="1" x14ac:dyDescent="0.3">
      <c r="A5" s="49"/>
      <c r="B5" s="44"/>
      <c r="C5" s="44"/>
      <c r="D5" s="44"/>
      <c r="E5" s="103"/>
    </row>
    <row r="6" spans="1:9" ht="15" x14ac:dyDescent="0.25">
      <c r="A6" s="52"/>
      <c r="B6" s="51"/>
      <c r="C6" s="51"/>
      <c r="D6" s="51"/>
      <c r="E6" s="126"/>
      <c r="F6" s="39"/>
    </row>
    <row r="7" spans="1:9" ht="37.5" customHeight="1" x14ac:dyDescent="0.2">
      <c r="B7" s="44"/>
      <c r="C7" s="44"/>
      <c r="D7" s="44"/>
      <c r="E7" s="129" t="s">
        <v>64</v>
      </c>
      <c r="F7" s="102"/>
    </row>
    <row r="8" spans="1:9" ht="15" x14ac:dyDescent="0.25">
      <c r="A8" s="49"/>
      <c r="B8" s="44"/>
      <c r="C8" s="44"/>
      <c r="D8" s="44">
        <v>2014</v>
      </c>
      <c r="E8" s="128">
        <v>2016</v>
      </c>
      <c r="F8" s="131"/>
      <c r="G8" s="121"/>
    </row>
    <row r="9" spans="1:9" ht="15.75" thickBot="1" x14ac:dyDescent="0.3">
      <c r="A9" s="21"/>
      <c r="B9" s="56"/>
      <c r="C9" s="56"/>
      <c r="D9" s="56"/>
      <c r="E9" s="59"/>
      <c r="F9" s="100"/>
    </row>
    <row r="10" spans="1:9" ht="2.25" customHeight="1" x14ac:dyDescent="0.2">
      <c r="A10" s="44"/>
      <c r="B10" s="44"/>
      <c r="C10" s="44"/>
      <c r="D10" s="44"/>
      <c r="E10" s="12"/>
      <c r="G10" s="39"/>
    </row>
    <row r="11" spans="1:9" ht="14.25" customHeight="1" x14ac:dyDescent="0.2">
      <c r="A11" s="5" t="s">
        <v>52</v>
      </c>
      <c r="B11" s="44"/>
      <c r="C11" s="44"/>
      <c r="D11" s="44"/>
      <c r="E11" s="138">
        <v>74</v>
      </c>
      <c r="G11" s="147"/>
      <c r="H11" s="148"/>
      <c r="I11" s="130"/>
    </row>
    <row r="12" spans="1:9" ht="4.5" customHeight="1" x14ac:dyDescent="0.2">
      <c r="A12" s="11"/>
      <c r="B12" s="11"/>
      <c r="C12" s="11"/>
      <c r="D12" s="11"/>
      <c r="E12" s="139"/>
      <c r="F12" s="15"/>
      <c r="G12" s="147"/>
      <c r="H12" s="148"/>
      <c r="I12" s="130"/>
    </row>
    <row r="13" spans="1:9" ht="4.5" customHeight="1" x14ac:dyDescent="0.2">
      <c r="A13" s="10"/>
      <c r="B13" s="10"/>
      <c r="C13" s="10"/>
      <c r="D13" s="10"/>
      <c r="E13" s="140"/>
      <c r="F13" s="15"/>
      <c r="G13" s="147"/>
      <c r="H13" s="148"/>
      <c r="I13" s="130"/>
    </row>
    <row r="14" spans="1:9" s="124" customFormat="1" ht="14.25" customHeight="1" x14ac:dyDescent="0.2">
      <c r="A14" s="57" t="s">
        <v>54</v>
      </c>
      <c r="B14" s="10"/>
      <c r="C14" s="10"/>
      <c r="D14" s="10"/>
      <c r="E14" s="141">
        <v>482.08</v>
      </c>
      <c r="F14" s="123"/>
      <c r="G14" s="147"/>
      <c r="H14" s="149"/>
      <c r="I14" s="150"/>
    </row>
    <row r="15" spans="1:9" ht="4.5" customHeight="1" x14ac:dyDescent="0.2">
      <c r="A15" s="11"/>
      <c r="B15" s="11"/>
      <c r="C15" s="11"/>
      <c r="D15" s="11"/>
      <c r="E15" s="139"/>
      <c r="F15" s="15"/>
      <c r="G15" s="147"/>
      <c r="H15" s="149"/>
      <c r="I15" s="150"/>
    </row>
    <row r="16" spans="1:9" ht="3.75" customHeight="1" x14ac:dyDescent="0.2">
      <c r="A16" s="44"/>
      <c r="B16" s="44"/>
      <c r="C16" s="44"/>
      <c r="D16" s="44"/>
      <c r="E16" s="140"/>
      <c r="F16" s="12"/>
      <c r="G16" s="147"/>
      <c r="H16" s="149"/>
      <c r="I16" s="150"/>
    </row>
    <row r="17" spans="1:12" ht="14.25" customHeight="1" x14ac:dyDescent="0.2">
      <c r="A17" s="5" t="s">
        <v>63</v>
      </c>
      <c r="B17" s="8"/>
      <c r="C17" s="8"/>
      <c r="D17" s="8"/>
      <c r="E17" s="142">
        <v>41.718781529999994</v>
      </c>
      <c r="F17" s="85"/>
      <c r="G17" s="147"/>
      <c r="H17" s="149"/>
      <c r="I17" s="150"/>
    </row>
    <row r="18" spans="1:12" ht="4.5" customHeight="1" x14ac:dyDescent="0.2">
      <c r="A18" s="11"/>
      <c r="B18" s="11"/>
      <c r="C18" s="11"/>
      <c r="D18" s="11"/>
      <c r="E18" s="139"/>
      <c r="F18" s="15"/>
      <c r="G18" s="147"/>
      <c r="H18" s="149"/>
      <c r="I18" s="150"/>
    </row>
    <row r="19" spans="1:12" ht="3.75" customHeight="1" x14ac:dyDescent="0.2">
      <c r="A19" s="44"/>
      <c r="B19" s="44"/>
      <c r="C19" s="44"/>
      <c r="D19" s="44"/>
      <c r="E19" s="143"/>
      <c r="F19" s="12"/>
      <c r="G19" s="147"/>
      <c r="H19" s="149"/>
      <c r="I19" s="150"/>
    </row>
    <row r="20" spans="1:12" ht="14.25" customHeight="1" x14ac:dyDescent="0.2">
      <c r="A20" s="5" t="s">
        <v>65</v>
      </c>
      <c r="B20" s="44"/>
      <c r="C20" s="44"/>
      <c r="D20" s="44"/>
      <c r="E20" s="154">
        <v>9.2454049999999999</v>
      </c>
      <c r="F20" s="12">
        <v>5261.5129999999999</v>
      </c>
      <c r="G20" s="147"/>
      <c r="H20" s="151"/>
      <c r="I20" s="150"/>
    </row>
    <row r="21" spans="1:12" ht="4.5" customHeight="1" x14ac:dyDescent="0.2">
      <c r="A21" s="11"/>
      <c r="B21" s="11"/>
      <c r="C21" s="11"/>
      <c r="D21" s="11"/>
      <c r="E21" s="144"/>
      <c r="F21" s="118"/>
      <c r="G21" s="147"/>
      <c r="H21" s="149"/>
      <c r="I21" s="150"/>
    </row>
    <row r="22" spans="1:12" ht="3.75" customHeight="1" x14ac:dyDescent="0.2">
      <c r="A22" s="44"/>
      <c r="B22" s="44"/>
      <c r="C22" s="44"/>
      <c r="D22" s="44"/>
      <c r="E22" s="145"/>
      <c r="F22" s="133"/>
      <c r="G22" s="147"/>
      <c r="H22" s="149"/>
      <c r="I22" s="150"/>
    </row>
    <row r="23" spans="1:12" ht="14.25" customHeight="1" x14ac:dyDescent="0.2">
      <c r="A23" s="5" t="s">
        <v>66</v>
      </c>
      <c r="B23" s="10"/>
      <c r="C23" s="8"/>
      <c r="D23" s="8"/>
      <c r="E23" s="155">
        <v>1.0143108281691768</v>
      </c>
      <c r="F23" s="117">
        <v>430.26053100000001</v>
      </c>
      <c r="G23" s="147"/>
      <c r="H23" s="151"/>
      <c r="I23" s="150"/>
    </row>
    <row r="24" spans="1:12" ht="4.5" customHeight="1" x14ac:dyDescent="0.2">
      <c r="A24" s="11"/>
      <c r="B24" s="134"/>
      <c r="C24" s="11"/>
      <c r="D24" s="11"/>
      <c r="E24" s="156"/>
      <c r="F24" s="118"/>
      <c r="G24" s="147"/>
      <c r="H24" s="149"/>
      <c r="I24" s="150"/>
    </row>
    <row r="25" spans="1:12" ht="3.75" customHeight="1" x14ac:dyDescent="0.2">
      <c r="A25" s="132"/>
      <c r="B25" s="44"/>
      <c r="C25" s="44"/>
      <c r="D25" s="44"/>
      <c r="E25" s="157"/>
      <c r="F25" s="101"/>
      <c r="G25" s="147"/>
      <c r="H25" s="149"/>
      <c r="I25" s="150"/>
    </row>
    <row r="26" spans="1:12" ht="14.25" customHeight="1" x14ac:dyDescent="0.2">
      <c r="A26" s="5" t="s">
        <v>67</v>
      </c>
      <c r="B26" s="8"/>
      <c r="C26" s="8"/>
      <c r="D26" s="8"/>
      <c r="E26" s="158">
        <v>1.2453208110883163</v>
      </c>
      <c r="F26" s="85"/>
      <c r="G26" s="147"/>
      <c r="H26" s="151"/>
      <c r="I26" s="150"/>
    </row>
    <row r="27" spans="1:12" ht="5.25" customHeight="1" thickBot="1" x14ac:dyDescent="0.3">
      <c r="A27" s="21"/>
      <c r="B27" s="56"/>
      <c r="C27" s="56"/>
      <c r="D27" s="56"/>
      <c r="E27" s="135"/>
      <c r="F27" s="100"/>
      <c r="G27" s="39"/>
    </row>
    <row r="28" spans="1:12" ht="12" customHeight="1" x14ac:dyDescent="0.2">
      <c r="A28" s="119" t="s">
        <v>55</v>
      </c>
      <c r="B28" s="111"/>
      <c r="C28" s="111"/>
      <c r="D28" s="111"/>
      <c r="E28" s="112"/>
      <c r="F28" s="100"/>
      <c r="G28" s="39"/>
    </row>
    <row r="29" spans="1:12" x14ac:dyDescent="0.2">
      <c r="A29" s="115"/>
      <c r="B29" s="116"/>
    </row>
    <row r="30" spans="1:12" x14ac:dyDescent="0.2">
      <c r="E30" s="41"/>
    </row>
    <row r="31" spans="1:12" x14ac:dyDescent="0.2">
      <c r="G31" s="6"/>
      <c r="H31" s="6"/>
      <c r="I31" s="122"/>
      <c r="J31" s="103"/>
      <c r="K31" s="16"/>
    </row>
    <row r="32" spans="1:12" x14ac:dyDescent="0.2">
      <c r="G32" s="136"/>
      <c r="H32" s="136"/>
      <c r="I32" s="146"/>
      <c r="J32" s="146"/>
      <c r="K32" s="16"/>
      <c r="L32" s="16"/>
    </row>
    <row r="33" spans="6:45" x14ac:dyDescent="0.2">
      <c r="G33" s="136"/>
      <c r="H33" s="136"/>
      <c r="I33" s="127"/>
      <c r="J33" s="22"/>
      <c r="K33" s="16"/>
      <c r="L33" s="16"/>
    </row>
    <row r="34" spans="6:45" x14ac:dyDescent="0.2">
      <c r="G34" s="136"/>
      <c r="H34" s="136"/>
      <c r="I34" s="127"/>
      <c r="J34" s="22"/>
      <c r="K34" s="16"/>
      <c r="L34" s="16"/>
    </row>
    <row r="35" spans="6:45" x14ac:dyDescent="0.2">
      <c r="G35" s="136"/>
      <c r="I35" s="127"/>
      <c r="J35" s="22"/>
    </row>
    <row r="36" spans="6:45" x14ac:dyDescent="0.2">
      <c r="G36" s="36"/>
      <c r="I36" s="153"/>
    </row>
    <row r="44" spans="6:45" x14ac:dyDescent="0.2"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22"/>
      <c r="W44" s="137"/>
      <c r="X44" s="22"/>
      <c r="Y44" s="137"/>
      <c r="Z44" s="22"/>
      <c r="AA44" s="137"/>
      <c r="AB44" s="22"/>
      <c r="AC44" s="137"/>
      <c r="AD44" s="22"/>
      <c r="AE44" s="137"/>
      <c r="AF44" s="22"/>
      <c r="AS44" s="22" t="s">
        <v>4</v>
      </c>
    </row>
    <row r="45" spans="6:45" x14ac:dyDescent="0.2"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22"/>
      <c r="W45" s="137"/>
      <c r="X45" s="22"/>
      <c r="Y45" s="137"/>
      <c r="Z45" s="22"/>
      <c r="AA45" s="137"/>
      <c r="AB45" s="22"/>
      <c r="AC45" s="137"/>
      <c r="AD45" s="22"/>
      <c r="AE45" s="137"/>
    </row>
    <row r="46" spans="6:45" x14ac:dyDescent="0.2"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6:45" x14ac:dyDescent="0.2"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</row>
    <row r="48" spans="6:45" x14ac:dyDescent="0.2"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</row>
    <row r="49" spans="6:31" x14ac:dyDescent="0.2"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</row>
    <row r="50" spans="6:31" x14ac:dyDescent="0.2"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</row>
    <row r="51" spans="6:31" x14ac:dyDescent="0.2"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</row>
    <row r="52" spans="6:31" x14ac:dyDescent="0.2"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</row>
    <row r="53" spans="6:31" x14ac:dyDescent="0.2"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</row>
    <row r="54" spans="6:31" x14ac:dyDescent="0.2"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</row>
    <row r="55" spans="6:31" x14ac:dyDescent="0.2"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</row>
    <row r="56" spans="6:31" x14ac:dyDescent="0.2"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22"/>
    </row>
    <row r="57" spans="6:31" x14ac:dyDescent="0.2"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</row>
    <row r="58" spans="6:31" x14ac:dyDescent="0.2"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</row>
    <row r="59" spans="6:31" x14ac:dyDescent="0.2"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W59" s="22"/>
      <c r="X59" s="22"/>
      <c r="Y59" s="22"/>
      <c r="Z59" s="22"/>
      <c r="AA59" s="22"/>
      <c r="AB59" s="22"/>
      <c r="AC59" s="22"/>
      <c r="AD59" s="22"/>
      <c r="AE59" s="22"/>
    </row>
    <row r="60" spans="6:31" x14ac:dyDescent="0.2"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W60" s="22"/>
      <c r="X60" s="22"/>
      <c r="Y60" s="22"/>
      <c r="Z60" s="22"/>
      <c r="AA60" s="22"/>
      <c r="AB60" s="22"/>
      <c r="AC60" s="22"/>
      <c r="AD60" s="22"/>
      <c r="AE60" s="22"/>
    </row>
    <row r="61" spans="6:31" x14ac:dyDescent="0.2"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W61" s="22"/>
      <c r="X61" s="22"/>
      <c r="Y61" s="22"/>
      <c r="Z61" s="22"/>
      <c r="AA61" s="22"/>
      <c r="AB61" s="22"/>
      <c r="AC61" s="22"/>
      <c r="AD61" s="22"/>
      <c r="AE61" s="22"/>
    </row>
    <row r="62" spans="6:31" x14ac:dyDescent="0.2"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W62" s="22"/>
      <c r="X62" s="22"/>
      <c r="Y62" s="22"/>
      <c r="Z62" s="22"/>
      <c r="AA62" s="22"/>
      <c r="AB62" s="22"/>
      <c r="AC62" s="22"/>
      <c r="AD62" s="22"/>
      <c r="AE62" s="22"/>
    </row>
    <row r="63" spans="6:31" x14ac:dyDescent="0.2"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</row>
    <row r="66" spans="11:11" x14ac:dyDescent="0.2">
      <c r="K66" s="152"/>
    </row>
  </sheetData>
  <pageMargins left="0.78740157480314965" right="0.39370078740157483" top="0.39370078740157483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O60"/>
  <sheetViews>
    <sheetView zoomScaleNormal="100" workbookViewId="0">
      <selection activeCell="A52" sqref="A52"/>
    </sheetView>
  </sheetViews>
  <sheetFormatPr defaultRowHeight="12.75" x14ac:dyDescent="0.2"/>
  <cols>
    <col min="1" max="1" width="1.5703125" style="17" customWidth="1"/>
    <col min="2" max="2" width="36.140625" style="6" customWidth="1"/>
    <col min="3" max="5" width="30.5703125" style="6" hidden="1" customWidth="1"/>
    <col min="6" max="6" width="9.28515625" style="17" customWidth="1"/>
    <col min="7" max="7" width="9.140625" style="17" customWidth="1"/>
    <col min="8" max="8" width="2.7109375" style="18" customWidth="1"/>
    <col min="9" max="16384" width="9.140625" style="17"/>
  </cols>
  <sheetData>
    <row r="1" spans="1:15" ht="6.75" customHeight="1" x14ac:dyDescent="0.25">
      <c r="B1" s="1"/>
      <c r="C1" s="1"/>
      <c r="D1" s="1"/>
      <c r="E1" s="1"/>
    </row>
    <row r="2" spans="1:15" s="36" customFormat="1" ht="12.75" customHeight="1" x14ac:dyDescent="0.2">
      <c r="A2" s="27" t="s">
        <v>47</v>
      </c>
      <c r="B2" s="26"/>
      <c r="C2" s="26"/>
      <c r="D2" s="26"/>
      <c r="E2" s="26"/>
      <c r="H2" s="25"/>
      <c r="I2" s="43"/>
    </row>
    <row r="3" spans="1:15" s="36" customFormat="1" ht="12.75" hidden="1" customHeight="1" x14ac:dyDescent="0.2">
      <c r="A3" s="27"/>
      <c r="B3" s="26"/>
      <c r="C3" s="26"/>
      <c r="D3" s="26"/>
      <c r="E3" s="26"/>
      <c r="H3" s="25"/>
    </row>
    <row r="4" spans="1:15" ht="13.5" thickBot="1" x14ac:dyDescent="0.25">
      <c r="A4" s="37"/>
      <c r="B4" s="19"/>
      <c r="C4" s="19"/>
      <c r="D4" s="19"/>
      <c r="E4" s="19"/>
      <c r="F4" s="38"/>
      <c r="G4" s="38"/>
      <c r="H4" s="20"/>
    </row>
    <row r="5" spans="1:15" ht="15.75" hidden="1" thickBot="1" x14ac:dyDescent="0.3">
      <c r="A5" s="21"/>
      <c r="B5" s="19"/>
      <c r="C5" s="19"/>
      <c r="D5" s="19"/>
      <c r="E5" s="19"/>
      <c r="F5" s="38"/>
      <c r="G5" s="38"/>
      <c r="H5" s="20"/>
    </row>
    <row r="6" spans="1:15" ht="13.5" thickBot="1" x14ac:dyDescent="0.25">
      <c r="A6" s="19"/>
      <c r="B6" s="19"/>
      <c r="C6" s="19"/>
      <c r="D6" s="19"/>
      <c r="E6" s="19"/>
      <c r="F6" s="59">
        <v>2012</v>
      </c>
      <c r="G6" s="2" t="s">
        <v>36</v>
      </c>
      <c r="H6" s="2"/>
    </row>
    <row r="7" spans="1:15" hidden="1" x14ac:dyDescent="0.2">
      <c r="A7" s="44"/>
      <c r="B7" s="44"/>
      <c r="C7" s="44"/>
      <c r="D7" s="44"/>
      <c r="E7" s="44"/>
      <c r="F7" s="23"/>
      <c r="G7" s="35"/>
      <c r="H7" s="35"/>
    </row>
    <row r="8" spans="1:15" ht="6" customHeight="1" x14ac:dyDescent="0.2">
      <c r="B8" s="5"/>
      <c r="C8" s="5"/>
      <c r="D8" s="5"/>
      <c r="E8" s="5"/>
      <c r="F8" s="65"/>
      <c r="G8" s="70"/>
      <c r="H8" s="65"/>
      <c r="K8" s="16"/>
      <c r="L8" s="16"/>
      <c r="M8" s="39"/>
      <c r="N8" s="16"/>
      <c r="O8" s="39"/>
    </row>
    <row r="9" spans="1:15" ht="11.25" customHeight="1" x14ac:dyDescent="0.2">
      <c r="A9" s="5" t="s">
        <v>25</v>
      </c>
      <c r="F9" s="41">
        <v>99</v>
      </c>
      <c r="G9" s="71">
        <v>100</v>
      </c>
      <c r="H9" s="62"/>
      <c r="K9" s="16"/>
      <c r="L9" s="16"/>
      <c r="M9" s="39"/>
      <c r="N9" s="16"/>
      <c r="O9" s="39"/>
    </row>
    <row r="10" spans="1:15" ht="6" customHeight="1" x14ac:dyDescent="0.2">
      <c r="B10" s="8"/>
      <c r="C10" s="8"/>
      <c r="D10" s="8"/>
      <c r="E10" s="8"/>
      <c r="F10" s="65"/>
      <c r="G10" s="72"/>
      <c r="H10" s="66"/>
      <c r="K10" s="16"/>
      <c r="L10" s="16"/>
      <c r="M10" s="39"/>
      <c r="N10" s="16"/>
      <c r="O10" s="39"/>
    </row>
    <row r="11" spans="1:15" ht="11.25" customHeight="1" x14ac:dyDescent="0.2">
      <c r="A11" s="5" t="s">
        <v>0</v>
      </c>
      <c r="F11" s="41">
        <v>90</v>
      </c>
      <c r="G11" s="73">
        <v>90.909000000000006</v>
      </c>
      <c r="H11" s="62"/>
      <c r="K11" s="16"/>
      <c r="L11" s="16"/>
      <c r="M11" s="39"/>
      <c r="N11" s="16"/>
      <c r="O11" s="39"/>
    </row>
    <row r="12" spans="1:15" ht="10.5" customHeight="1" x14ac:dyDescent="0.2">
      <c r="B12" s="8" t="s">
        <v>1</v>
      </c>
      <c r="C12" s="8"/>
      <c r="D12" s="8"/>
      <c r="E12" s="8"/>
      <c r="F12" s="65"/>
      <c r="G12" s="74"/>
      <c r="H12" s="66"/>
      <c r="K12" s="16"/>
      <c r="L12" s="16"/>
      <c r="M12" s="39"/>
      <c r="N12" s="16"/>
      <c r="O12" s="39"/>
    </row>
    <row r="13" spans="1:15" ht="10.5" customHeight="1" x14ac:dyDescent="0.2">
      <c r="B13" s="8" t="s">
        <v>26</v>
      </c>
      <c r="C13" s="8"/>
      <c r="D13" s="8"/>
      <c r="E13" s="8"/>
      <c r="F13" s="40">
        <v>23</v>
      </c>
      <c r="G13" s="75">
        <v>23.231999999999999</v>
      </c>
      <c r="H13" s="63"/>
      <c r="K13" s="16"/>
      <c r="L13" s="16"/>
      <c r="M13" s="39"/>
      <c r="N13" s="16"/>
      <c r="O13" s="39"/>
    </row>
    <row r="14" spans="1:15" ht="10.5" customHeight="1" x14ac:dyDescent="0.2">
      <c r="B14" s="8" t="s">
        <v>27</v>
      </c>
      <c r="C14" s="8"/>
      <c r="D14" s="8"/>
      <c r="E14" s="8"/>
      <c r="F14" s="40">
        <v>67</v>
      </c>
      <c r="G14" s="75">
        <v>67.677000000000007</v>
      </c>
      <c r="H14" s="63"/>
      <c r="K14" s="16"/>
      <c r="L14" s="16"/>
      <c r="M14" s="39"/>
      <c r="N14" s="16"/>
      <c r="O14" s="39"/>
    </row>
    <row r="15" spans="1:15" ht="6" customHeight="1" x14ac:dyDescent="0.2">
      <c r="B15" s="5"/>
      <c r="C15" s="5"/>
      <c r="D15" s="5"/>
      <c r="E15" s="5"/>
      <c r="F15" s="65"/>
      <c r="G15" s="74"/>
      <c r="H15" s="66"/>
      <c r="K15" s="16"/>
      <c r="L15" s="16"/>
      <c r="M15" s="39"/>
      <c r="N15" s="16"/>
      <c r="O15" s="39"/>
    </row>
    <row r="16" spans="1:15" ht="11.25" customHeight="1" x14ac:dyDescent="0.2">
      <c r="A16" s="5" t="s">
        <v>2</v>
      </c>
      <c r="F16" s="41">
        <v>9</v>
      </c>
      <c r="G16" s="73">
        <v>9.0909999999999993</v>
      </c>
      <c r="H16" s="62"/>
      <c r="K16" s="16"/>
      <c r="L16" s="16"/>
      <c r="M16" s="39"/>
      <c r="N16" s="16"/>
      <c r="O16" s="39"/>
    </row>
    <row r="17" spans="1:15" ht="5.25" customHeight="1" x14ac:dyDescent="0.2">
      <c r="A17" s="11"/>
      <c r="B17" s="11"/>
      <c r="C17" s="11"/>
      <c r="D17" s="11"/>
      <c r="E17" s="11"/>
      <c r="F17" s="78"/>
      <c r="G17" s="76"/>
      <c r="H17" s="67"/>
      <c r="I17" s="16"/>
      <c r="K17" s="16"/>
      <c r="L17" s="16"/>
      <c r="M17" s="39"/>
      <c r="N17" s="16"/>
      <c r="O17" s="39"/>
    </row>
    <row r="18" spans="1:15" ht="6.75" customHeight="1" x14ac:dyDescent="0.2">
      <c r="B18" s="5"/>
      <c r="C18" s="5"/>
      <c r="D18" s="5"/>
      <c r="E18" s="5"/>
      <c r="F18" s="65"/>
      <c r="G18" s="72"/>
      <c r="H18" s="66"/>
      <c r="K18" s="16"/>
      <c r="L18" s="16"/>
      <c r="M18" s="39"/>
      <c r="N18" s="16"/>
      <c r="O18" s="39"/>
    </row>
    <row r="19" spans="1:15" ht="11.25" customHeight="1" x14ac:dyDescent="0.2">
      <c r="A19" s="5" t="s">
        <v>28</v>
      </c>
      <c r="F19" s="41">
        <v>3</v>
      </c>
      <c r="G19" s="71">
        <v>100</v>
      </c>
      <c r="H19" s="62"/>
      <c r="K19" s="16"/>
      <c r="L19" s="16"/>
      <c r="M19" s="39"/>
      <c r="N19" s="16"/>
      <c r="O19" s="39"/>
    </row>
    <row r="20" spans="1:15" ht="6" customHeight="1" x14ac:dyDescent="0.2">
      <c r="B20" s="5"/>
      <c r="C20" s="5"/>
      <c r="D20" s="5"/>
      <c r="E20" s="5"/>
      <c r="F20" s="65"/>
      <c r="G20" s="72"/>
      <c r="H20" s="66"/>
      <c r="K20" s="16"/>
      <c r="L20" s="16"/>
      <c r="M20" s="39"/>
      <c r="N20" s="16"/>
      <c r="O20" s="39"/>
    </row>
    <row r="21" spans="1:15" ht="11.25" customHeight="1" x14ac:dyDescent="0.2">
      <c r="A21" s="5" t="s">
        <v>0</v>
      </c>
      <c r="F21" s="41">
        <v>3</v>
      </c>
      <c r="G21" s="73">
        <v>100</v>
      </c>
      <c r="H21" s="62"/>
      <c r="K21" s="16"/>
      <c r="L21" s="16"/>
      <c r="M21" s="39"/>
      <c r="N21" s="16"/>
      <c r="O21" s="39"/>
    </row>
    <row r="22" spans="1:15" ht="10.5" customHeight="1" x14ac:dyDescent="0.2">
      <c r="B22" s="8" t="s">
        <v>1</v>
      </c>
      <c r="C22" s="8"/>
      <c r="D22" s="8"/>
      <c r="E22" s="8"/>
      <c r="F22" s="65"/>
      <c r="G22" s="74"/>
      <c r="H22" s="66"/>
      <c r="K22" s="16"/>
      <c r="L22" s="16"/>
      <c r="M22" s="39"/>
      <c r="N22" s="16"/>
      <c r="O22" s="39"/>
    </row>
    <row r="23" spans="1:15" ht="10.5" customHeight="1" x14ac:dyDescent="0.2">
      <c r="B23" s="8" t="s">
        <v>26</v>
      </c>
      <c r="C23" s="8"/>
      <c r="D23" s="8"/>
      <c r="E23" s="8"/>
      <c r="F23" s="40">
        <v>1</v>
      </c>
      <c r="G23" s="75">
        <v>33.332999999999998</v>
      </c>
      <c r="H23" s="63"/>
      <c r="K23" s="16"/>
      <c r="L23" s="16"/>
      <c r="M23" s="39"/>
      <c r="N23" s="16"/>
      <c r="O23" s="39"/>
    </row>
    <row r="24" spans="1:15" ht="10.5" customHeight="1" x14ac:dyDescent="0.2">
      <c r="B24" s="8" t="s">
        <v>27</v>
      </c>
      <c r="C24" s="8"/>
      <c r="D24" s="8"/>
      <c r="E24" s="8"/>
      <c r="F24" s="40">
        <v>2</v>
      </c>
      <c r="G24" s="75">
        <v>66.667000000000002</v>
      </c>
      <c r="H24" s="63"/>
      <c r="K24" s="16"/>
      <c r="L24" s="16"/>
      <c r="M24" s="39"/>
      <c r="N24" s="16"/>
      <c r="O24" s="39"/>
    </row>
    <row r="25" spans="1:15" ht="6" customHeight="1" x14ac:dyDescent="0.2">
      <c r="B25" s="8"/>
      <c r="C25" s="8"/>
      <c r="D25" s="8"/>
      <c r="E25" s="8"/>
      <c r="F25" s="65"/>
      <c r="G25" s="74"/>
      <c r="H25" s="66"/>
      <c r="K25" s="16"/>
      <c r="L25" s="16"/>
      <c r="M25" s="39"/>
      <c r="N25" s="16"/>
      <c r="O25" s="39"/>
    </row>
    <row r="26" spans="1:15" ht="11.25" customHeight="1" x14ac:dyDescent="0.2">
      <c r="A26" s="5" t="s">
        <v>2</v>
      </c>
      <c r="F26" s="41" t="s">
        <v>48</v>
      </c>
      <c r="G26" s="73" t="s">
        <v>48</v>
      </c>
      <c r="H26" s="62"/>
      <c r="K26" s="16"/>
      <c r="L26" s="16"/>
      <c r="M26" s="39"/>
      <c r="N26" s="16"/>
      <c r="O26" s="39"/>
    </row>
    <row r="27" spans="1:15" ht="5.25" customHeight="1" x14ac:dyDescent="0.2">
      <c r="A27" s="11"/>
      <c r="B27" s="11"/>
      <c r="C27" s="11"/>
      <c r="D27" s="11"/>
      <c r="E27" s="11"/>
      <c r="F27" s="79"/>
      <c r="G27" s="76"/>
      <c r="H27" s="68"/>
      <c r="K27" s="16"/>
      <c r="L27" s="16"/>
      <c r="M27" s="39"/>
      <c r="N27" s="16"/>
      <c r="O27" s="39"/>
    </row>
    <row r="28" spans="1:15" ht="6" customHeight="1" x14ac:dyDescent="0.2">
      <c r="B28" s="8"/>
      <c r="C28" s="8"/>
      <c r="D28" s="8"/>
      <c r="E28" s="8"/>
      <c r="F28" s="65"/>
      <c r="G28" s="72"/>
      <c r="H28" s="66"/>
      <c r="K28" s="16"/>
      <c r="L28" s="16"/>
      <c r="M28" s="39"/>
      <c r="N28" s="16"/>
      <c r="O28" s="39"/>
    </row>
    <row r="29" spans="1:15" x14ac:dyDescent="0.2">
      <c r="A29" s="163" t="s">
        <v>41</v>
      </c>
      <c r="B29" s="164"/>
      <c r="F29" s="41">
        <v>14</v>
      </c>
      <c r="G29" s="71">
        <v>100</v>
      </c>
      <c r="H29" s="62"/>
      <c r="K29" s="16"/>
      <c r="L29" s="16"/>
      <c r="M29" s="12"/>
      <c r="N29" s="16"/>
      <c r="O29" s="13"/>
    </row>
    <row r="30" spans="1:15" ht="6" customHeight="1" x14ac:dyDescent="0.2">
      <c r="B30" s="14"/>
      <c r="C30" s="14"/>
      <c r="D30" s="14"/>
      <c r="E30" s="14"/>
      <c r="F30" s="65"/>
      <c r="G30" s="72"/>
      <c r="H30" s="66"/>
      <c r="K30" s="16"/>
      <c r="L30" s="16"/>
      <c r="M30" s="39"/>
      <c r="N30" s="16"/>
      <c r="O30" s="39"/>
    </row>
    <row r="31" spans="1:15" ht="11.25" customHeight="1" x14ac:dyDescent="0.2">
      <c r="A31" s="5" t="s">
        <v>0</v>
      </c>
      <c r="F31" s="41">
        <v>14</v>
      </c>
      <c r="G31" s="73">
        <v>100</v>
      </c>
      <c r="H31" s="62"/>
      <c r="K31" s="42"/>
      <c r="L31" s="42"/>
      <c r="M31" s="12"/>
      <c r="N31" s="42"/>
      <c r="O31" s="12"/>
    </row>
    <row r="32" spans="1:15" ht="10.5" customHeight="1" x14ac:dyDescent="0.2">
      <c r="B32" s="8" t="s">
        <v>1</v>
      </c>
      <c r="C32" s="8"/>
      <c r="D32" s="8"/>
      <c r="E32" s="8"/>
      <c r="F32" s="65"/>
      <c r="G32" s="74"/>
      <c r="H32" s="66"/>
      <c r="K32" s="16"/>
      <c r="L32" s="16"/>
      <c r="M32" s="39"/>
      <c r="N32" s="16"/>
      <c r="O32" s="39"/>
    </row>
    <row r="33" spans="1:15" ht="10.5" customHeight="1" x14ac:dyDescent="0.2">
      <c r="B33" s="8" t="s">
        <v>26</v>
      </c>
      <c r="C33" s="8"/>
      <c r="D33" s="8"/>
      <c r="E33" s="8"/>
      <c r="F33" s="40">
        <v>2</v>
      </c>
      <c r="G33" s="75">
        <v>14.286</v>
      </c>
      <c r="H33" s="63"/>
      <c r="K33" s="16"/>
      <c r="L33" s="16"/>
      <c r="M33" s="15"/>
      <c r="N33" s="16"/>
      <c r="O33" s="15"/>
    </row>
    <row r="34" spans="1:15" ht="10.5" customHeight="1" x14ac:dyDescent="0.2">
      <c r="B34" s="8" t="s">
        <v>27</v>
      </c>
      <c r="C34" s="8"/>
      <c r="D34" s="8"/>
      <c r="E34" s="8"/>
      <c r="F34" s="40">
        <v>12</v>
      </c>
      <c r="G34" s="75">
        <v>85.713999999999999</v>
      </c>
      <c r="H34" s="63"/>
      <c r="K34" s="16"/>
      <c r="L34" s="16"/>
      <c r="M34" s="15"/>
      <c r="N34" s="16"/>
      <c r="O34" s="15"/>
    </row>
    <row r="35" spans="1:15" ht="6" customHeight="1" x14ac:dyDescent="0.2">
      <c r="B35" s="5"/>
      <c r="C35" s="5"/>
      <c r="D35" s="5"/>
      <c r="E35" s="5"/>
      <c r="F35" s="65"/>
      <c r="G35" s="74"/>
      <c r="H35" s="66"/>
      <c r="K35" s="16"/>
      <c r="L35" s="16"/>
      <c r="M35" s="39"/>
      <c r="N35" s="16"/>
      <c r="O35" s="39"/>
    </row>
    <row r="36" spans="1:15" ht="11.25" customHeight="1" x14ac:dyDescent="0.2">
      <c r="A36" s="5" t="s">
        <v>2</v>
      </c>
      <c r="F36" s="41" t="s">
        <v>48</v>
      </c>
      <c r="G36" s="73" t="s">
        <v>48</v>
      </c>
      <c r="H36" s="62"/>
      <c r="K36" s="16"/>
      <c r="L36" s="16"/>
      <c r="M36" s="12"/>
      <c r="N36" s="16"/>
      <c r="O36" s="12"/>
    </row>
    <row r="37" spans="1:15" ht="5.25" customHeight="1" x14ac:dyDescent="0.2">
      <c r="A37" s="11"/>
      <c r="B37" s="11"/>
      <c r="C37" s="11"/>
      <c r="D37" s="11"/>
      <c r="E37" s="11"/>
      <c r="F37" s="78"/>
      <c r="G37" s="76"/>
      <c r="H37" s="67"/>
      <c r="K37" s="16"/>
      <c r="L37" s="16"/>
      <c r="M37" s="13"/>
      <c r="N37" s="16"/>
      <c r="O37" s="13"/>
    </row>
    <row r="38" spans="1:15" ht="6" customHeight="1" x14ac:dyDescent="0.2">
      <c r="B38" s="5"/>
      <c r="C38" s="5"/>
      <c r="D38" s="5"/>
      <c r="E38" s="5"/>
      <c r="F38" s="80"/>
      <c r="G38" s="72"/>
      <c r="H38" s="69"/>
      <c r="K38" s="16"/>
      <c r="L38" s="16"/>
      <c r="M38" s="39"/>
      <c r="N38" s="16"/>
      <c r="O38" s="39"/>
    </row>
    <row r="39" spans="1:15" ht="11.25" customHeight="1" x14ac:dyDescent="0.2">
      <c r="F39" s="81">
        <v>20338</v>
      </c>
      <c r="G39" s="71">
        <v>100</v>
      </c>
      <c r="H39" s="64"/>
      <c r="M39" s="7"/>
      <c r="O39" s="4"/>
    </row>
    <row r="40" spans="1:15" ht="6" customHeight="1" x14ac:dyDescent="0.2">
      <c r="B40" s="5"/>
      <c r="C40" s="5"/>
      <c r="D40" s="5"/>
      <c r="E40" s="5"/>
      <c r="F40" s="82"/>
      <c r="G40" s="70"/>
      <c r="H40" s="69"/>
      <c r="M40" s="22"/>
      <c r="O40" s="22"/>
    </row>
    <row r="41" spans="1:15" ht="11.25" customHeight="1" x14ac:dyDescent="0.2">
      <c r="A41" s="5" t="s">
        <v>0</v>
      </c>
      <c r="F41" s="41">
        <v>19263</v>
      </c>
      <c r="G41" s="71">
        <v>94.713999999999999</v>
      </c>
      <c r="H41" s="62"/>
      <c r="M41" s="7"/>
      <c r="O41" s="7"/>
    </row>
    <row r="42" spans="1:15" ht="10.5" customHeight="1" x14ac:dyDescent="0.2">
      <c r="B42" s="8" t="s">
        <v>1</v>
      </c>
      <c r="C42" s="8"/>
      <c r="D42" s="8"/>
      <c r="E42" s="8"/>
      <c r="F42" s="65"/>
      <c r="G42" s="70"/>
      <c r="H42" s="66"/>
      <c r="M42" s="22"/>
      <c r="O42" s="22"/>
    </row>
    <row r="43" spans="1:15" ht="10.5" customHeight="1" x14ac:dyDescent="0.2">
      <c r="B43" s="8" t="s">
        <v>26</v>
      </c>
      <c r="C43" s="8"/>
      <c r="D43" s="8"/>
      <c r="E43" s="8"/>
      <c r="F43" s="40">
        <v>13428</v>
      </c>
      <c r="G43" s="70">
        <v>66.022999999999996</v>
      </c>
      <c r="H43" s="63"/>
      <c r="M43" s="9"/>
      <c r="O43" s="9"/>
    </row>
    <row r="44" spans="1:15" ht="10.5" customHeight="1" x14ac:dyDescent="0.2">
      <c r="B44" s="8" t="s">
        <v>27</v>
      </c>
      <c r="C44" s="8"/>
      <c r="D44" s="8"/>
      <c r="E44" s="8"/>
      <c r="F44" s="40">
        <v>5835</v>
      </c>
      <c r="G44" s="70">
        <v>28.690999999999999</v>
      </c>
      <c r="H44" s="63"/>
      <c r="M44" s="9"/>
      <c r="O44" s="4"/>
    </row>
    <row r="45" spans="1:15" ht="6" customHeight="1" x14ac:dyDescent="0.2">
      <c r="C45" s="5"/>
      <c r="D45" s="5"/>
      <c r="E45" s="5"/>
      <c r="F45" s="65"/>
      <c r="G45" s="70"/>
      <c r="H45" s="66"/>
      <c r="M45" s="22"/>
      <c r="O45" s="22"/>
    </row>
    <row r="46" spans="1:15" ht="11.25" customHeight="1" x14ac:dyDescent="0.2">
      <c r="A46" s="57" t="s">
        <v>2</v>
      </c>
      <c r="B46" s="16"/>
      <c r="C46" s="58"/>
      <c r="D46" s="58"/>
      <c r="E46" s="58"/>
      <c r="F46" s="41">
        <v>1075</v>
      </c>
      <c r="G46" s="77">
        <v>5.2859999999999996</v>
      </c>
      <c r="H46" s="62"/>
      <c r="M46" s="7"/>
      <c r="O46" s="3"/>
    </row>
    <row r="47" spans="1:15" ht="4.5" customHeight="1" x14ac:dyDescent="0.2">
      <c r="A47" s="11"/>
      <c r="B47" s="11"/>
      <c r="C47" s="11"/>
      <c r="D47" s="11"/>
      <c r="E47" s="11"/>
      <c r="F47" s="78"/>
      <c r="G47" s="76"/>
      <c r="H47" s="67"/>
    </row>
    <row r="48" spans="1:15" ht="6" customHeight="1" x14ac:dyDescent="0.2">
      <c r="B48" s="5"/>
      <c r="C48" s="5"/>
      <c r="D48" s="5"/>
      <c r="E48" s="5"/>
      <c r="F48" s="80"/>
      <c r="G48" s="72"/>
      <c r="H48" s="69"/>
      <c r="K48" s="16"/>
      <c r="L48" s="16"/>
      <c r="M48" s="39"/>
      <c r="N48" s="16"/>
      <c r="O48" s="39"/>
    </row>
    <row r="49" spans="1:15" x14ac:dyDescent="0.2">
      <c r="A49" s="163" t="s">
        <v>43</v>
      </c>
      <c r="B49" s="164"/>
      <c r="C49" s="17"/>
      <c r="D49" s="17"/>
      <c r="E49" s="17"/>
      <c r="F49" s="41">
        <v>2628</v>
      </c>
      <c r="G49" s="71">
        <v>100</v>
      </c>
      <c r="H49" s="62"/>
    </row>
    <row r="50" spans="1:15" ht="5.25" customHeight="1" x14ac:dyDescent="0.2">
      <c r="A50" s="94"/>
      <c r="B50" s="95"/>
      <c r="C50" s="17"/>
      <c r="D50" s="17"/>
      <c r="E50" s="17"/>
      <c r="F50" s="65"/>
      <c r="G50" s="72"/>
      <c r="H50" s="66"/>
    </row>
    <row r="51" spans="1:15" x14ac:dyDescent="0.2">
      <c r="A51" s="5" t="s">
        <v>0</v>
      </c>
      <c r="C51" s="17"/>
      <c r="D51" s="17"/>
      <c r="E51" s="17"/>
      <c r="F51" s="41">
        <v>2133</v>
      </c>
      <c r="G51" s="73">
        <v>81.177000000000007</v>
      </c>
      <c r="H51" s="62"/>
    </row>
    <row r="52" spans="1:15" x14ac:dyDescent="0.2">
      <c r="A52" s="57" t="s">
        <v>2</v>
      </c>
      <c r="B52" s="16"/>
      <c r="C52" s="58"/>
      <c r="D52" s="58"/>
      <c r="E52" s="58"/>
      <c r="F52" s="41">
        <v>495</v>
      </c>
      <c r="G52" s="73">
        <v>18.823</v>
      </c>
      <c r="H52" s="62"/>
    </row>
    <row r="53" spans="1:15" ht="2.1" customHeight="1" x14ac:dyDescent="0.2">
      <c r="A53" s="11"/>
      <c r="B53" s="11"/>
      <c r="C53" s="11"/>
      <c r="D53" s="11"/>
      <c r="E53" s="11"/>
      <c r="F53" s="78"/>
      <c r="G53" s="76"/>
      <c r="H53" s="67"/>
    </row>
    <row r="54" spans="1:15" ht="6" customHeight="1" x14ac:dyDescent="0.2">
      <c r="B54" s="5"/>
      <c r="C54" s="5"/>
      <c r="D54" s="5"/>
      <c r="E54" s="5"/>
      <c r="F54" s="80"/>
      <c r="G54" s="72"/>
      <c r="H54" s="69"/>
      <c r="K54" s="16"/>
      <c r="L54" s="16"/>
      <c r="M54" s="39"/>
      <c r="N54" s="16"/>
      <c r="O54" s="39"/>
    </row>
    <row r="59" spans="1:15" ht="2.1" customHeight="1" thickBot="1" x14ac:dyDescent="0.25">
      <c r="A59" s="96"/>
      <c r="B59" s="96"/>
      <c r="C59" s="96"/>
      <c r="D59" s="96"/>
      <c r="E59" s="96"/>
      <c r="F59" s="97"/>
      <c r="G59" s="98"/>
      <c r="H59" s="99"/>
    </row>
    <row r="60" spans="1:15" ht="13.5" thickTop="1" x14ac:dyDescent="0.2">
      <c r="A60" s="8" t="s">
        <v>42</v>
      </c>
    </row>
  </sheetData>
  <mergeCells count="2">
    <mergeCell ref="A29:B29"/>
    <mergeCell ref="A49:B49"/>
  </mergeCells>
  <phoneticPr fontId="10" type="noConversion"/>
  <pageMargins left="0.78740157480314965" right="0.39370078740157483" top="0.39370078740157483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A60" sqref="A60"/>
    </sheetView>
  </sheetViews>
  <sheetFormatPr defaultRowHeight="12.75" x14ac:dyDescent="0.2"/>
  <cols>
    <col min="1" max="1" width="1.5703125" style="17" customWidth="1"/>
    <col min="2" max="2" width="38.28515625" style="6" bestFit="1" customWidth="1"/>
    <col min="3" max="4" width="30.5703125" style="6" hidden="1" customWidth="1"/>
    <col min="5" max="8" width="9.7109375" style="17" customWidth="1"/>
    <col min="9" max="9" width="2.7109375" style="17" customWidth="1"/>
    <col min="10" max="16384" width="9.140625" style="17"/>
  </cols>
  <sheetData>
    <row r="1" spans="1:13" ht="6.75" customHeight="1" x14ac:dyDescent="0.25">
      <c r="B1" s="1"/>
      <c r="C1" s="1"/>
      <c r="D1" s="1"/>
    </row>
    <row r="2" spans="1:13" s="36" customFormat="1" ht="12.75" customHeight="1" x14ac:dyDescent="0.2">
      <c r="A2" s="27" t="s">
        <v>46</v>
      </c>
      <c r="B2" s="26"/>
      <c r="C2" s="26"/>
      <c r="D2" s="26"/>
    </row>
    <row r="3" spans="1:13" s="36" customFormat="1" ht="12.75" hidden="1" customHeight="1" x14ac:dyDescent="0.2">
      <c r="A3" s="27"/>
      <c r="B3" s="26"/>
      <c r="C3" s="26"/>
      <c r="D3" s="26"/>
    </row>
    <row r="4" spans="1:13" ht="13.5" thickBot="1" x14ac:dyDescent="0.25">
      <c r="A4" s="37"/>
      <c r="B4" s="19"/>
      <c r="C4" s="19"/>
      <c r="D4" s="19"/>
      <c r="E4" s="38"/>
      <c r="F4" s="38"/>
      <c r="G4" s="38"/>
      <c r="H4" s="24"/>
      <c r="I4" s="39"/>
    </row>
    <row r="5" spans="1:13" ht="15.75" hidden="1" thickBot="1" x14ac:dyDescent="0.3">
      <c r="A5" s="49"/>
      <c r="B5" s="44"/>
      <c r="C5" s="44"/>
      <c r="D5" s="44"/>
      <c r="E5" s="36"/>
      <c r="F5" s="36"/>
      <c r="G5" s="36"/>
      <c r="H5" s="39"/>
      <c r="I5" s="39"/>
    </row>
    <row r="6" spans="1:13" ht="15" x14ac:dyDescent="0.25">
      <c r="A6" s="52"/>
      <c r="B6" s="51"/>
      <c r="C6" s="51"/>
      <c r="D6" s="51"/>
      <c r="E6" s="53"/>
      <c r="F6" s="53"/>
      <c r="G6" s="53"/>
      <c r="H6" s="54"/>
      <c r="I6" s="54"/>
    </row>
    <row r="7" spans="1:13" ht="25.5" customHeight="1" x14ac:dyDescent="0.2">
      <c r="B7" s="44"/>
      <c r="C7" s="44"/>
      <c r="D7" s="44"/>
      <c r="E7" s="91" t="s">
        <v>39</v>
      </c>
      <c r="F7" s="92" t="s">
        <v>37</v>
      </c>
      <c r="G7" s="93" t="s">
        <v>38</v>
      </c>
      <c r="H7" s="91" t="s">
        <v>40</v>
      </c>
      <c r="I7" s="50"/>
    </row>
    <row r="8" spans="1:13" ht="15" x14ac:dyDescent="0.25">
      <c r="A8" s="49"/>
      <c r="B8" s="44"/>
      <c r="C8" s="44"/>
      <c r="D8" s="44"/>
      <c r="E8" s="165">
        <v>2012</v>
      </c>
      <c r="F8" s="166"/>
      <c r="G8" s="166"/>
      <c r="H8" s="166"/>
      <c r="I8" s="55"/>
    </row>
    <row r="9" spans="1:13" ht="15.75" thickBot="1" x14ac:dyDescent="0.3">
      <c r="A9" s="21"/>
      <c r="B9" s="56"/>
      <c r="C9" s="56"/>
      <c r="D9" s="56"/>
      <c r="E9" s="59"/>
      <c r="F9" s="60"/>
      <c r="G9" s="61"/>
      <c r="H9" s="60"/>
      <c r="I9" s="60"/>
    </row>
    <row r="10" spans="1:13" ht="6.75" customHeight="1" x14ac:dyDescent="0.2">
      <c r="B10" s="5"/>
      <c r="C10" s="5"/>
      <c r="D10" s="5"/>
      <c r="E10" s="83"/>
      <c r="F10" s="84"/>
      <c r="G10" s="84"/>
      <c r="H10" s="83"/>
      <c r="I10" s="83"/>
      <c r="J10" s="16"/>
      <c r="K10" s="39"/>
      <c r="L10" s="16"/>
      <c r="M10" s="39"/>
    </row>
    <row r="11" spans="1:13" ht="11.25" customHeight="1" x14ac:dyDescent="0.2">
      <c r="A11" s="5" t="s">
        <v>25</v>
      </c>
      <c r="B11" s="44"/>
      <c r="C11" s="44"/>
      <c r="D11" s="44"/>
      <c r="E11" s="12"/>
      <c r="F11" s="15"/>
      <c r="G11" s="15"/>
      <c r="H11" s="12"/>
      <c r="I11" s="12"/>
      <c r="J11" s="16"/>
      <c r="K11" s="39"/>
      <c r="L11" s="16"/>
      <c r="M11" s="39"/>
    </row>
    <row r="12" spans="1:13" ht="6" customHeight="1" x14ac:dyDescent="0.2">
      <c r="A12" s="44"/>
      <c r="B12" s="44"/>
      <c r="C12" s="44"/>
      <c r="D12" s="44"/>
      <c r="E12" s="12"/>
      <c r="F12" s="15"/>
      <c r="G12" s="15"/>
      <c r="H12" s="12"/>
      <c r="I12" s="12"/>
      <c r="J12" s="16"/>
      <c r="K12" s="39"/>
      <c r="L12" s="16"/>
      <c r="M12" s="39"/>
    </row>
    <row r="13" spans="1:13" ht="10.5" customHeight="1" x14ac:dyDescent="0.2">
      <c r="A13" s="5" t="s">
        <v>3</v>
      </c>
      <c r="E13" s="85">
        <v>325</v>
      </c>
      <c r="F13" s="7">
        <v>238</v>
      </c>
      <c r="G13" s="7">
        <v>87</v>
      </c>
      <c r="H13" s="85">
        <v>21</v>
      </c>
      <c r="I13" s="85"/>
      <c r="J13" s="16"/>
      <c r="K13" s="39"/>
      <c r="L13" s="16"/>
      <c r="M13" s="39"/>
    </row>
    <row r="14" spans="1:13" ht="10.5" customHeight="1" x14ac:dyDescent="0.2">
      <c r="B14" s="8" t="s">
        <v>1</v>
      </c>
      <c r="C14" s="8"/>
      <c r="D14" s="8"/>
      <c r="E14" s="86"/>
      <c r="F14" s="9"/>
      <c r="G14" s="9"/>
      <c r="H14" s="86"/>
      <c r="I14" s="86"/>
      <c r="J14" s="16"/>
      <c r="K14" s="39"/>
      <c r="L14" s="16"/>
      <c r="M14" s="39"/>
    </row>
    <row r="15" spans="1:13" ht="10.5" customHeight="1" x14ac:dyDescent="0.2">
      <c r="B15" s="8" t="s">
        <v>32</v>
      </c>
      <c r="C15" s="8"/>
      <c r="D15" s="8"/>
      <c r="E15" s="87">
        <v>317</v>
      </c>
      <c r="F15" s="9">
        <v>236</v>
      </c>
      <c r="G15" s="9">
        <v>81</v>
      </c>
      <c r="H15" s="87">
        <v>21</v>
      </c>
      <c r="I15" s="87"/>
      <c r="J15" s="16"/>
      <c r="K15" s="39"/>
      <c r="L15" s="16"/>
      <c r="M15" s="39"/>
    </row>
    <row r="16" spans="1:13" ht="10.5" customHeight="1" x14ac:dyDescent="0.2">
      <c r="B16" s="8" t="s">
        <v>33</v>
      </c>
      <c r="C16" s="8"/>
      <c r="D16" s="8"/>
      <c r="E16" s="87">
        <v>8</v>
      </c>
      <c r="F16" s="9">
        <v>2</v>
      </c>
      <c r="G16" s="9">
        <v>6</v>
      </c>
      <c r="H16" s="87" t="s">
        <v>48</v>
      </c>
      <c r="I16" s="87"/>
      <c r="J16" s="16"/>
      <c r="K16" s="39"/>
      <c r="L16" s="16"/>
      <c r="M16" s="39"/>
    </row>
    <row r="17" spans="1:13" ht="10.5" customHeight="1" x14ac:dyDescent="0.2">
      <c r="B17" s="8" t="s">
        <v>31</v>
      </c>
      <c r="C17" s="8"/>
      <c r="D17" s="8"/>
      <c r="E17" s="87" t="s">
        <v>48</v>
      </c>
      <c r="F17" s="9" t="s">
        <v>48</v>
      </c>
      <c r="G17" s="9" t="s">
        <v>48</v>
      </c>
      <c r="H17" s="87" t="s">
        <v>48</v>
      </c>
      <c r="I17" s="87"/>
      <c r="J17" s="16"/>
      <c r="K17" s="39"/>
      <c r="L17" s="16"/>
      <c r="M17" s="39"/>
    </row>
    <row r="18" spans="1:13" ht="10.5" customHeight="1" x14ac:dyDescent="0.2">
      <c r="B18" s="8"/>
      <c r="C18" s="8"/>
      <c r="D18" s="8"/>
      <c r="E18" s="87"/>
      <c r="F18" s="9"/>
      <c r="G18" s="9"/>
      <c r="H18" s="87"/>
      <c r="I18" s="87"/>
      <c r="J18" s="16"/>
      <c r="K18" s="39"/>
      <c r="L18" s="16"/>
      <c r="M18" s="39"/>
    </row>
    <row r="19" spans="1:13" ht="10.5" customHeight="1" x14ac:dyDescent="0.2">
      <c r="A19" s="5" t="s">
        <v>45</v>
      </c>
      <c r="B19" s="8"/>
      <c r="C19" s="8"/>
      <c r="D19" s="8"/>
      <c r="E19" s="85">
        <v>32805</v>
      </c>
      <c r="F19" s="7">
        <v>8133</v>
      </c>
      <c r="G19" s="7">
        <v>24672</v>
      </c>
      <c r="H19" s="85">
        <v>9381</v>
      </c>
      <c r="I19" s="85"/>
      <c r="J19" s="16"/>
      <c r="K19" s="39"/>
      <c r="L19" s="16"/>
      <c r="M19" s="39"/>
    </row>
    <row r="20" spans="1:13" ht="10.5" customHeight="1" x14ac:dyDescent="0.2">
      <c r="B20" s="8" t="s">
        <v>1</v>
      </c>
      <c r="C20" s="8"/>
      <c r="D20" s="8"/>
      <c r="E20" s="87"/>
      <c r="F20" s="9"/>
      <c r="G20" s="9"/>
      <c r="H20" s="87"/>
      <c r="I20" s="87"/>
      <c r="J20" s="16"/>
      <c r="K20" s="39"/>
      <c r="L20" s="16"/>
      <c r="M20" s="39"/>
    </row>
    <row r="21" spans="1:13" ht="10.5" customHeight="1" x14ac:dyDescent="0.2">
      <c r="B21" s="8" t="s">
        <v>34</v>
      </c>
      <c r="C21" s="8"/>
      <c r="D21" s="8"/>
      <c r="E21" s="90"/>
      <c r="F21" s="90"/>
      <c r="G21" s="90"/>
      <c r="H21" s="87">
        <v>7586</v>
      </c>
      <c r="I21" s="87"/>
      <c r="J21" s="16"/>
      <c r="K21" s="39"/>
      <c r="L21" s="16"/>
      <c r="M21" s="39"/>
    </row>
    <row r="22" spans="1:13" ht="10.5" customHeight="1" x14ac:dyDescent="0.2">
      <c r="B22" s="10" t="s">
        <v>35</v>
      </c>
      <c r="C22" s="10"/>
      <c r="D22" s="10"/>
      <c r="E22" s="90"/>
      <c r="F22" s="90"/>
      <c r="G22" s="90"/>
      <c r="H22" s="87">
        <v>1795</v>
      </c>
      <c r="I22" s="87"/>
      <c r="J22" s="16"/>
      <c r="K22" s="39"/>
      <c r="L22" s="16"/>
      <c r="M22" s="39"/>
    </row>
    <row r="23" spans="1:13" ht="4.5" customHeight="1" x14ac:dyDescent="0.2">
      <c r="A23" s="11"/>
      <c r="B23" s="11"/>
      <c r="C23" s="11"/>
      <c r="D23" s="11"/>
      <c r="E23" s="88"/>
      <c r="F23" s="89"/>
      <c r="G23" s="89"/>
      <c r="H23" s="88"/>
      <c r="I23" s="88"/>
    </row>
    <row r="24" spans="1:13" x14ac:dyDescent="0.2">
      <c r="A24" s="5" t="s">
        <v>44</v>
      </c>
      <c r="B24" s="44"/>
      <c r="C24" s="44"/>
      <c r="D24" s="44"/>
      <c r="E24" s="12"/>
      <c r="F24" s="15"/>
      <c r="G24" s="15"/>
      <c r="H24" s="12"/>
      <c r="I24" s="12"/>
    </row>
    <row r="25" spans="1:13" hidden="1" x14ac:dyDescent="0.2">
      <c r="A25" s="44"/>
      <c r="B25" s="44"/>
      <c r="C25" s="44"/>
      <c r="D25" s="44"/>
      <c r="E25" s="12"/>
      <c r="F25" s="15"/>
      <c r="G25" s="15"/>
      <c r="H25" s="12"/>
      <c r="I25" s="12"/>
    </row>
    <row r="26" spans="1:13" ht="6" customHeight="1" x14ac:dyDescent="0.2">
      <c r="B26" s="8"/>
      <c r="C26" s="8"/>
      <c r="D26" s="8"/>
      <c r="E26" s="83"/>
      <c r="F26" s="84"/>
      <c r="G26" s="84"/>
      <c r="H26" s="83"/>
      <c r="I26" s="83"/>
      <c r="J26" s="16"/>
      <c r="K26" s="39"/>
      <c r="L26" s="16"/>
      <c r="M26" s="39"/>
    </row>
    <row r="27" spans="1:13" ht="11.25" customHeight="1" x14ac:dyDescent="0.2">
      <c r="A27" s="5" t="s">
        <v>3</v>
      </c>
      <c r="E27" s="85">
        <v>8548</v>
      </c>
      <c r="F27" s="7">
        <v>4386</v>
      </c>
      <c r="G27" s="7">
        <v>4162</v>
      </c>
      <c r="H27" s="85">
        <v>445</v>
      </c>
      <c r="I27" s="85"/>
      <c r="J27" s="16"/>
      <c r="K27" s="39"/>
      <c r="L27" s="16"/>
      <c r="M27" s="39"/>
    </row>
    <row r="28" spans="1:13" ht="10.5" customHeight="1" x14ac:dyDescent="0.2">
      <c r="B28" s="8" t="s">
        <v>1</v>
      </c>
      <c r="C28" s="8"/>
      <c r="D28" s="8"/>
      <c r="E28" s="86"/>
      <c r="F28" s="9"/>
      <c r="G28" s="9"/>
      <c r="H28" s="86"/>
      <c r="I28" s="86"/>
      <c r="J28" s="16"/>
      <c r="K28" s="39"/>
      <c r="L28" s="16"/>
      <c r="M28" s="39"/>
    </row>
    <row r="29" spans="1:13" ht="10.5" customHeight="1" x14ac:dyDescent="0.2">
      <c r="B29" s="8" t="s">
        <v>29</v>
      </c>
      <c r="C29" s="8"/>
      <c r="D29" s="8"/>
      <c r="E29" s="87">
        <v>7891</v>
      </c>
      <c r="F29" s="9">
        <v>3954</v>
      </c>
      <c r="G29" s="9">
        <v>3937</v>
      </c>
      <c r="H29" s="87">
        <v>445</v>
      </c>
      <c r="I29" s="87"/>
      <c r="J29" s="16"/>
      <c r="K29" s="39"/>
      <c r="L29" s="16"/>
      <c r="M29" s="39"/>
    </row>
    <row r="30" spans="1:13" ht="10.5" customHeight="1" x14ac:dyDescent="0.2">
      <c r="B30" s="8" t="s">
        <v>30</v>
      </c>
      <c r="C30" s="8"/>
      <c r="D30" s="8"/>
      <c r="E30" s="87">
        <v>329</v>
      </c>
      <c r="F30" s="9">
        <v>79</v>
      </c>
      <c r="G30" s="9">
        <v>250</v>
      </c>
      <c r="H30" s="87" t="s">
        <v>48</v>
      </c>
      <c r="I30" s="87"/>
      <c r="J30" s="16"/>
      <c r="K30" s="39"/>
      <c r="L30" s="16"/>
      <c r="M30" s="39"/>
    </row>
    <row r="31" spans="1:13" x14ac:dyDescent="0.2">
      <c r="B31" s="8" t="s">
        <v>31</v>
      </c>
      <c r="C31" s="8"/>
      <c r="D31" s="8"/>
      <c r="E31" s="87">
        <v>1</v>
      </c>
      <c r="F31" s="9">
        <v>1</v>
      </c>
      <c r="G31" s="9" t="s">
        <v>48</v>
      </c>
      <c r="H31" s="87" t="s">
        <v>48</v>
      </c>
      <c r="I31" s="87"/>
      <c r="J31" s="16"/>
      <c r="K31" s="39"/>
      <c r="L31" s="16"/>
      <c r="M31" s="39"/>
    </row>
    <row r="32" spans="1:13" ht="5.25" customHeight="1" thickBot="1" x14ac:dyDescent="0.3">
      <c r="A32" s="21"/>
      <c r="B32" s="56"/>
      <c r="C32" s="56"/>
      <c r="D32" s="56"/>
      <c r="E32" s="59"/>
      <c r="F32" s="60"/>
      <c r="G32" s="61"/>
      <c r="H32" s="60"/>
      <c r="I32" s="60"/>
      <c r="J32" s="16"/>
      <c r="K32" s="39"/>
      <c r="L32" s="16"/>
      <c r="M32" s="39"/>
    </row>
  </sheetData>
  <mergeCells count="1">
    <mergeCell ref="E8:H8"/>
  </mergeCells>
  <pageMargins left="0.78740157480314965" right="0.39370078740157483" top="0.39370078740157483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3</vt:i4>
      </vt:variant>
    </vt:vector>
  </HeadingPairs>
  <TitlesOfParts>
    <vt:vector size="8" baseType="lpstr">
      <vt:lpstr>Tabellförteckning 1</vt:lpstr>
      <vt:lpstr>Titel</vt:lpstr>
      <vt:lpstr>Tabell 1</vt:lpstr>
      <vt:lpstr>Tabell 1 OLD</vt:lpstr>
      <vt:lpstr>Tabell 2 OLD</vt:lpstr>
      <vt:lpstr>'Tabell 1'!Utskriftsområde</vt:lpstr>
      <vt:lpstr>'Tabell 1 OLD'!Utskriftsområde</vt:lpstr>
      <vt:lpstr>'Tabell 2 OLD'!Utskriftsområde</vt:lpstr>
    </vt:vector>
  </TitlesOfParts>
  <Company>scb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Ingalill Kwist</dc:creator>
  <cp:lastModifiedBy>Monica Nyman</cp:lastModifiedBy>
  <cp:lastPrinted>2014-09-01T15:34:13Z</cp:lastPrinted>
  <dcterms:created xsi:type="dcterms:W3CDTF">2006-09-18T06:53:00Z</dcterms:created>
  <dcterms:modified xsi:type="dcterms:W3CDTF">2017-05-23T11:01:44Z</dcterms:modified>
</cp:coreProperties>
</file>