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Verksamhetsstöd\Kommunikation\Publikationer\Statistik\Bantrafik\2025\2025-2X\"/>
    </mc:Choice>
  </mc:AlternateContent>
  <xr:revisionPtr revIDLastSave="0" documentId="13_ncr:1_{7EFA754D-6AB5-4C72-B90D-90DE4C813023}" xr6:coauthVersionLast="47" xr6:coauthVersionMax="47" xr10:uidLastSave="{00000000-0000-0000-0000-000000000000}"/>
  <bookViews>
    <workbookView xWindow="28680" yWindow="-120" windowWidth="29040" windowHeight="1572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kvartal kortdistans" sheetId="32" r:id="rId12"/>
    <sheet name="Tabell 3 kvartal medeldistans" sheetId="33" r:id="rId13"/>
    <sheet name="Tabell 4 kvartal långdistans" sheetId="34" r:id="rId14"/>
    <sheet name="Tabell 5 månad" sheetId="2" r:id="rId15"/>
    <sheet name="Tabell 6 kortdistans" sheetId="3" r:id="rId16"/>
    <sheet name="Tabell 7 medeldistans" sheetId="4" r:id="rId17"/>
    <sheet name="Tabell 8 långdistans" sheetId="6" r:id="rId18"/>
    <sheet name="Figur 1" sheetId="23" r:id="rId19"/>
    <sheet name="Figur 2" sheetId="29" r:id="rId20"/>
  </sheets>
  <definedNames>
    <definedName name="_GoBack" localSheetId="7">'Tabell A'!$B$350</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8">'Figur 1'!$A$1:$S$43</definedName>
    <definedName name="Print_Area" localSheetId="10">'Tabell 1 kvartal'!#REF!</definedName>
    <definedName name="Print_Area" localSheetId="11">'Tabell 2 kvartal kortdistans'!#REF!</definedName>
    <definedName name="Print_Area" localSheetId="12">'Tabell 3 kvartal medeldistans'!#REF!</definedName>
    <definedName name="Print_Area" localSheetId="13">'Tabell 4 kvartal långdistans'!#REF!</definedName>
    <definedName name="Print_Area" localSheetId="14">'Tabell 5 månad'!#REF!</definedName>
    <definedName name="Print_Area" localSheetId="15">'Tabell 6 kortdistans'!#REF!</definedName>
    <definedName name="Print_Area" localSheetId="16">'Tabell 7 medeldistans'!#REF!</definedName>
    <definedName name="Print_Area" localSheetId="17">'Tabell 8 långdistans'!#REF!</definedName>
    <definedName name="Print_Area" localSheetId="7">'Tabell A'!$B$2:$P$353</definedName>
    <definedName name="Print_Area" localSheetId="8">'Tabell B Jämförelse intervall'!$B$2:$T$158</definedName>
    <definedName name="Print_Area" localSheetId="9">'Tabell C Jämförelse tågsort'!$B$2:$P$158</definedName>
    <definedName name="Print_Area" localSheetId="4">Tabelldefinitioner!$A$1:$R$95</definedName>
    <definedName name="_xlnm.Print_Area" localSheetId="3">Definitioner!$A$1:$T$56</definedName>
    <definedName name="_xlnm.Print_Area" localSheetId="18">'Figur 1'!$A$1:$S$46</definedName>
    <definedName name="_xlnm.Print_Area" localSheetId="19">'Figur 2'!$A$1:$S$44</definedName>
    <definedName name="_xlnm.Print_Area" localSheetId="1">Innehåll_Content!$A$1:$G$22</definedName>
    <definedName name="_xlnm.Print_Area" localSheetId="6">'Kommentarer till resultatet'!$A$1:$T$47</definedName>
    <definedName name="_xlnm.Print_Area" localSheetId="2">'Kort om Statistiken_Statistics'!$A$1:$T$34</definedName>
    <definedName name="_xlnm.Print_Area" localSheetId="10">'Tabell 1 kvartal'!$B$1:$EW$55</definedName>
    <definedName name="_xlnm.Print_Area" localSheetId="11">'Tabell 2 kvartal kortdistans'!$B$1:$EW$55</definedName>
    <definedName name="_xlnm.Print_Area" localSheetId="12">'Tabell 3 kvartal medeldistans'!$B$1:$EW$55</definedName>
    <definedName name="_xlnm.Print_Area" localSheetId="13">'Tabell 4 kvartal långdistans'!$B$1:$EW$55</definedName>
    <definedName name="_xlnm.Print_Area" localSheetId="14">'Tabell 5 månad'!$B$1:$MS$55</definedName>
    <definedName name="_xlnm.Print_Area" localSheetId="15">'Tabell 6 kortdistans'!$B$1:$MR$55</definedName>
    <definedName name="_xlnm.Print_Area" localSheetId="16">'Tabell 7 medeldistans'!$B$2:$MS$55</definedName>
    <definedName name="_xlnm.Print_Area" localSheetId="17">'Tabell 8 långdistans'!$B$1:$MR$56</definedName>
    <definedName name="_xlnm.Print_Area" localSheetId="7">'Tabell A'!$A$1:$Q$355</definedName>
    <definedName name="_xlnm.Print_Area" localSheetId="8">'Tabell B Jämförelse intervall'!$A$1:$U$157</definedName>
    <definedName name="_xlnm.Print_Area" localSheetId="9">'Tabell C Jämförelse tågsort'!$A$1:$Q$157</definedName>
    <definedName name="_xlnm.Print_Area" localSheetId="4">Tabelldefinitioner!$A$1:$X$96</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0" l="1"/>
  <c r="A65" i="30"/>
  <c r="A61" i="30"/>
  <c r="E16" i="22"/>
  <c r="D16" i="22"/>
  <c r="B16" i="22"/>
  <c r="E15" i="22"/>
  <c r="D15" i="22"/>
  <c r="B15" i="22"/>
  <c r="E14" i="22"/>
  <c r="D14" i="22"/>
  <c r="B14" i="22"/>
  <c r="A16" i="22"/>
  <c r="A15" i="22"/>
  <c r="A14" i="22"/>
  <c r="A41" i="30" l="1"/>
  <c r="E12" i="22"/>
  <c r="D7" i="22" l="1"/>
  <c r="A7" i="22"/>
  <c r="A85" i="30"/>
  <c r="A81" i="30"/>
  <c r="A77" i="30"/>
  <c r="A73" i="30"/>
  <c r="A31" i="30"/>
  <c r="A17" i="30"/>
  <c r="A7" i="30"/>
  <c r="D5" i="22" l="1"/>
  <c r="A5" i="22"/>
  <c r="B12" i="22" l="1"/>
  <c r="B10" i="22"/>
  <c r="A10" i="22"/>
  <c r="D10" i="22"/>
  <c r="D11" i="22"/>
  <c r="D12" i="22"/>
  <c r="E10" i="22"/>
  <c r="A12" i="22"/>
  <c r="A11" i="22"/>
  <c r="E22" i="22"/>
  <c r="D22" i="22"/>
  <c r="B21" i="22" l="1"/>
  <c r="E21" i="22"/>
  <c r="D21" i="22"/>
  <c r="A21" i="22"/>
  <c r="E11" i="22" l="1"/>
  <c r="B11" i="22"/>
  <c r="A18" i="22"/>
  <c r="E20" i="22"/>
  <c r="D20" i="22"/>
  <c r="B20" i="22"/>
  <c r="A20" i="22"/>
  <c r="E19" i="22"/>
  <c r="D19" i="22"/>
  <c r="B19" i="22"/>
  <c r="A19" i="22"/>
  <c r="E18" i="22"/>
  <c r="D18" i="22"/>
  <c r="B18" i="22"/>
  <c r="E17" i="22"/>
  <c r="D17" i="22"/>
  <c r="B17" i="22"/>
  <c r="A17"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<sst xmlns="http://schemas.openxmlformats.org/spreadsheetml/2006/main" count="2910" uniqueCount="556">
  <si>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</si>
  <si>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</si>
  <si>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</si>
  <si>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</si>
  <si>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</si>
  <si>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</si>
  <si>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</si>
  <si>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</si>
  <si>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</si>
  <si>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</si>
  <si>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</si>
  <si>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</si>
  <si>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</si>
  <si>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</si>
  <si>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</si>
  <si>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</si>
  <si>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</si>
  <si>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</si>
  <si>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</si>
  <si>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</si>
  <si>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</si>
  <si>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</si>
  <si>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</si>
  <si>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</si>
  <si>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</si>
  <si>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</si>
  <si>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</si>
  <si>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</si>
  <si>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</si>
  <si>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</si>
  <si>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</si>
  <si>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</si>
  <si>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</si>
  <si>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</si>
  <si>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</si>
  <si>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</si>
  <si>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</si>
  <si>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</si>
  <si>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</si>
  <si>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</si>
  <si>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</si>
  <si>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</si>
  <si>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</si>
  <si>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</si>
  <si>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</si>
  <si>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</si>
  <si>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</si>
  <si>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</si>
  <si>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</si>
  <si>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</si>
  <si>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</si>
  <si>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</si>
  <si>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</si>
  <si>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</si>
  <si>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</si>
  <si>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</si>
  <si>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</si>
  <si>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</si>
  <si>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</si>
  <si>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</si>
  <si>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</si>
  <si>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</si>
  <si>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</si>
  <si>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</si>
  <si>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</si>
  <si>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</si>
  <si>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</si>
  <si>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</si>
  <si>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</si>
  <si>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</si>
  <si>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</si>
  <si>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</si>
  <si>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</si>
  <si>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</si>
  <si>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</si>
  <si>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</si>
  <si>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</si>
  <si>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</si>
  <si>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</si>
  <si>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</si>
  <si>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</si>
  <si>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</si>
  <si>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</si>
  <si>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</si>
  <si>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</si>
  <si>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</si>
  <si>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</si>
  <si>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</si>
  <si>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</si>
  <si>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</si>
  <si>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</si>
  <si>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</si>
  <si>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</si>
  <si>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</si>
  <si>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</si>
  <si>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</si>
  <si>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</si>
  <si>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</si>
  <si>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</si>
  <si>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</si>
  <si>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</si>
  <si>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</si>
  <si>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</si>
  <si>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</si>
  <si>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</si>
  <si>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</si>
  <si>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</si>
  <si>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</si>
  <si>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</si>
  <si>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</si>
  <si>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</si>
  <si>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</si>
  <si>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</si>
  <si>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</si>
  <si>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</si>
  <si>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</si>
  <si>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</si>
  <si>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</si>
  <si>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</si>
  <si>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</si>
  <si>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</si>
  <si>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</si>
  <si>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</si>
  <si>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</si>
  <si>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</si>
  <si>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</si>
  <si>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</si>
  <si>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</si>
  <si>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</si>
  <si>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</si>
  <si>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</si>
  <si>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</si>
  <si>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</si>
  <si>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</si>
  <si>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</si>
  <si>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</si>
  <si>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</si>
  <si>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</si>
  <si>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</si>
  <si>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</si>
  <si>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</si>
  <si>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</si>
  <si>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</si>
  <si>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</si>
  <si>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</si>
  <si>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</si>
  <si>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</si>
  <si>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</si>
  <si>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</si>
  <si>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</si>
  <si>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</si>
  <si>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</si>
  <si>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</si>
  <si>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</si>
  <si>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</si>
  <si>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</si>
  <si>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</si>
  <si>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</si>
  <si>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</si>
  <si>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</si>
  <si>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</si>
  <si>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</si>
  <si>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</si>
  <si>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</si>
  <si>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</si>
  <si>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</si>
  <si>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</si>
  <si>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</si>
  <si>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</si>
  <si>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</si>
  <si>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</si>
  <si>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</si>
  <si>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</si>
  <si>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</si>
  <si>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</si>
  <si>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</si>
  <si>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</si>
  <si>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</si>
  <si>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</si>
  <si>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</si>
  <si>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</si>
  <si>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</si>
  <si>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</si>
  <si>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</si>
  <si>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</si>
  <si>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</si>
  <si>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</si>
  <si>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</si>
  <si>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</si>
  <si>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</si>
  <si>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</si>
  <si>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</si>
  <si>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</si>
  <si>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</si>
  <si>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</si>
  <si>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</si>
  <si>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</si>
  <si>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</si>
  <si>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</si>
  <si>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</si>
  <si>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</si>
  <si>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</si>
  <si>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</si>
  <si>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</si>
  <si>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</si>
  <si>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</si>
  <si>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</si>
  <si>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</si>
  <si>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</si>
  <si>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</si>
  <si>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</si>
  <si>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</si>
  <si>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</si>
  <si>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</si>
  <si>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</si>
  <si>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</si>
  <si>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</si>
  <si>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</si>
  <si>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</si>
  <si>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</si>
  <si>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</si>
  <si>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</si>
  <si>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</si>
  <si>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</si>
  <si>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</si>
  <si>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</si>
  <si>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</si>
  <si>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</si>
  <si>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</si>
  <si>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</si>
  <si>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</si>
  <si>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</si>
  <si>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</si>
  <si>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</si>
  <si>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</si>
  <si>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</si>
  <si>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</si>
  <si>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</si>
  <si>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</si>
  <si>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</si>
  <si>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</si>
  <si>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</si>
  <si>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</si>
  <si>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</si>
  <si>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</si>
  <si>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</si>
  <si>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</si>
  <si>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</si>
  <si>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</si>
  <si>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</si>
  <si>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</si>
  <si>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</si>
  <si>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</si>
  <si>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</si>
  <si>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</si>
  <si>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</si>
  <si>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</si>
  <si>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</si>
  <si>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</si>
  <si>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</si>
  <si>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</si>
  <si>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</si>
  <si>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</si>
  <si>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</si>
  <si>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</si>
  <si>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</si>
  <si>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</si>
  <si>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</si>
  <si>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</si>
  <si>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</si>
  <si>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</si>
  <si>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</si>
  <si>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</si>
  <si>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</si>
  <si>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</si>
  <si>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</si>
  <si>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</si>
  <si>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</si>
  <si>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</si>
  <si>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</si>
  <si>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</si>
  <si>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</si>
  <si>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</si>
  <si>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</si>
  <si>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</si>
  <si>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</si>
  <si>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</si>
  <si>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</si>
  <si>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</si>
  <si>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</si>
  <si>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</si>
  <si>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</si>
  <si>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</si>
  <si>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</si>
  <si>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</si>
  <si>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</si>
  <si>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</si>
  <si>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</si>
  <si>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</si>
  <si>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</si>
  <si>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</si>
  <si>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</si>
  <si>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</si>
  <si>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</si>
  <si>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</si>
  <si>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</si>
  <si>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</si>
  <si>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</si>
  <si>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</si>
  <si>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</si>
  <si>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</si>
  <si>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</si>
  <si>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</si>
  <si>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</si>
  <si>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</si>
  <si>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</si>
  <si>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</si>
  <si>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</si>
  <si>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</si>
  <si>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</si>
  <si>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</si>
  <si>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</si>
  <si>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</si>
  <si>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</si>
  <si>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</si>
  <si>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</si>
  <si>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</si>
  <si>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</si>
  <si>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</si>
  <si>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</si>
  <si>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</si>
  <si>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</si>
  <si>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</si>
  <si>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</si>
  <si>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</si>
  <si>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</si>
  <si>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</si>
  <si>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</si>
  <si>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</si>
  <si>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</si>
  <si>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</si>
  <si>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</si>
  <si>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</si>
  <si>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</si>
  <si>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</si>
  <si>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</si>
  <si>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</si>
  <si>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</si>
  <si>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</si>
  <si>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</si>
  <si>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</si>
  <si>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</si>
  <si>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</si>
  <si>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</si>
  <si>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</si>
  <si>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</si>
  <si>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</si>
  <si>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</si>
  <si>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</si>
  <si>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</si>
  <si>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</si>
  <si>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</si>
  <si>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</si>
  <si>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</si>
  <si>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</si>
  <si>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</si>
  <si>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</si>
  <si>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</si>
  <si>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</si>
  <si>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</si>
  <si>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</si>
  <si>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</si>
  <si>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</si>
  <si>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</si>
  <si>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</si>
  <si>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</si>
  <si>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</si>
  <si>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</si>
  <si>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</si>
  <si>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</si>
  <si>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</si>
  <si>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</si>
  <si>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</si>
  <si>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</si>
  <si>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</si>
  <si>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</si>
  <si>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</si>
  <si>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</si>
  <si>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</si>
  <si>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</si>
  <si>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</si>
  <si>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</si>
  <si>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</si>
  <si>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</si>
  <si>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</si>
  <si>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</si>
  <si>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</si>
  <si>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</si>
  <si>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</si>
  <si>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</si>
  <si>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</si>
  <si>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</si>
  <si>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</si>
  <si>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</si>
  <si>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</si>
  <si>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</si>
  <si>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</si>
  <si>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</si>
  <si>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</si>
  <si>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</si>
  <si>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</si>
  <si>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</si>
  <si>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</si>
  <si>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</si>
  <si>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</si>
  <si>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</si>
  <si>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</si>
  <si>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</si>
  <si>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</si>
  <si>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</si>
  <si>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</si>
  <si>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</si>
  <si>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</si>
  <si>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</si>
  <si>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</si>
  <si>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</si>
  <si>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</si>
  <si>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</si>
  <si>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</si>
  <si>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</si>
  <si>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</si>
  <si>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</si>
  <si>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</si>
  <si>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</si>
  <si>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</si>
  <si>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</si>
  <si>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</si>
  <si>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</si>
  <si>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</si>
  <si>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</si>
  <si>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</si>
  <si>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</si>
  <si>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</si>
  <si>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</si>
  <si>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</si>
  <si>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</si>
  <si>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</si>
  <si>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</si>
  <si>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</si>
  <si>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</si>
  <si>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</si>
  <si>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</si>
  <si>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</si>
  <si>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</si>
  <si>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</si>
  <si>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</si>
  <si>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</si>
  <si>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</si>
  <si>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</si>
  <si>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</si>
  <si>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</si>
  <si>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</si>
  <si>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</si>
  <si>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</si>
  <si>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</si>
  <si>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</si>
  <si>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</si>
  <si>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</si>
  <si>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</si>
  <si>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</si>
  <si>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</si>
  <si>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</si>
  <si>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</si>
  <si>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</si>
  <si>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</si>
  <si>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</si>
  <si>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</si>
  <si>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</si>
  <si>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</si>
  <si>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</si>
  <si>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</si>
  <si>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</si>
  <si>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</si>
  <si>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</si>
  <si>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</si>
  <si>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</si>
  <si>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</si>
  <si>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</si>
  <si>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</si>
  <si>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</si>
  <si>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</si>
  <si>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</si>
  <si>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</si>
  <si>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</si>
  <si>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</si>
  <si>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</si>
  <si>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</si>
  <si>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</si>
  <si>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</si>
  <si>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</si>
  <si>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</si>
  <si>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</si>
  <si>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</si>
  <si>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</si>
  <si>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</si>
  <si>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</si>
  <si>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</si>
  <si>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</si>
  <si>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</si>
  <si>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</si>
  <si>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</si>
  <si>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</si>
  <si>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</si>
  <si>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</si>
  <si>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</si>
  <si>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</si>
  <si>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</si>
  <si>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</si>
  <si>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</si>
  <si>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</si>
  <si>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</si>
  <si>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</si>
  <si>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</si>
  <si>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</si>
  <si>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</si>
  <si>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</si>
  <si>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</si>
  <si>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</si>
  <si>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</si>
  <si>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</si>
  <si>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</si>
  <si>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t xml:space="preserve">I och med publiceringen av årsrapporten 2024 har de preliminära siffrorna för åren 2023 och 2024 uppdaterats. Uppdateringen beror på förändrade planeringsmetoder hos Trafikverket vid framtagandet av tågens tidtabeller. Statistiken har bearbetats så att jämförbarhet över tid har säkerställts. </t>
  </si>
  <si>
    <r>
      <t>Tabell 5. Punktlighet för framförda persontåg till slutstation fördelat på år månad – samtliga tåg</t>
    </r>
    <r>
      <rPr>
        <b/>
        <vertAlign val="superscript"/>
        <sz val="10"/>
        <rFont val="Arial"/>
        <family val="2"/>
      </rPr>
      <t>1</t>
    </r>
  </si>
  <si>
    <t>Table 5. Punctuality for passenger trains at the terminating station by month – all trains</t>
  </si>
  <si>
    <r>
      <t>Tabell 6. Punktlighet för framförda persontåg till slutstation fördelat på månad – kortdistanståg</t>
    </r>
    <r>
      <rPr>
        <b/>
        <vertAlign val="superscript"/>
        <sz val="10"/>
        <rFont val="Arial"/>
        <family val="2"/>
      </rPr>
      <t>1</t>
    </r>
  </si>
  <si>
    <t>Table 6. Punctuality for passenger trains at the terminating station by month – short-distance trains</t>
  </si>
  <si>
    <r>
      <t>Tabell 7. Punktlighet för framförda persontåg till slutstation fördelat på månad – medeldistanståg</t>
    </r>
    <r>
      <rPr>
        <b/>
        <vertAlign val="superscript"/>
        <sz val="10"/>
        <rFont val="Arial"/>
        <family val="2"/>
      </rPr>
      <t>1</t>
    </r>
  </si>
  <si>
    <t>Table 7. Punctuality for passenger trains at the terminating station by month – medium-distance trains</t>
  </si>
  <si>
    <r>
      <t>Tabell 8. Punktlighet för framförda persontåg till slutstation fördelat på månad – långdistanståg</t>
    </r>
    <r>
      <rPr>
        <b/>
        <vertAlign val="superscript"/>
        <sz val="10"/>
        <rFont val="Arial"/>
        <family val="2"/>
      </rPr>
      <t>1</t>
    </r>
  </si>
  <si>
    <t>Table 8. Punctuality for passenger trains at the terminating station by month – long-distance trains</t>
  </si>
  <si>
    <r>
      <t>Tabell 2. Punktlighet för framförda persontåg till slutstation fördelat per kvartal – kortdistanståg</t>
    </r>
    <r>
      <rPr>
        <b/>
        <vertAlign val="superscript"/>
        <sz val="10"/>
        <rFont val="Arial"/>
        <family val="2"/>
      </rPr>
      <t>1</t>
    </r>
  </si>
  <si>
    <t>Table 2. Punctuality for passenger trains at the terminating station by quarter –  short-distance trains</t>
  </si>
  <si>
    <t>Table 3. Punctuality for passenger trains at the terminating station by quarter – medium-distance trains</t>
  </si>
  <si>
    <r>
      <t>Tabell 3. Punktlighet för framförda persontåg till slutstation fördelat per kvartal – medeldistanståg</t>
    </r>
    <r>
      <rPr>
        <b/>
        <vertAlign val="superscript"/>
        <sz val="10"/>
        <rFont val="Arial"/>
        <family val="2"/>
      </rPr>
      <t>1</t>
    </r>
  </si>
  <si>
    <r>
      <t>Tabell 4. Punktlighet för framförda persontåg till slutstation fördelat per kvartal – långdistanståg</t>
    </r>
    <r>
      <rPr>
        <b/>
        <vertAlign val="superscript"/>
        <sz val="10"/>
        <rFont val="Arial"/>
        <family val="2"/>
      </rPr>
      <t>1</t>
    </r>
  </si>
  <si>
    <t>Table 4. Punctuality for passenger trains at the terminating station by quarter –  long-distance trains</t>
  </si>
  <si>
    <t>..</t>
  </si>
  <si>
    <t>Rad 1–22: Innehåller statistik uppdelad per kvartal för kortdistanståg. I övrigt samma definitioner som i tabell 1.</t>
  </si>
  <si>
    <t>Rad 1–22: Innehåller statistik uppdelad per kvartal för medeldistanståg. I övrigt samma definitioner som i tabell 1.</t>
  </si>
  <si>
    <t>Rad 1–22: Innehåller statistik uppdelad per kvartal för långdistanståg. I övrigt samma definitioner som i tabell 1.</t>
  </si>
  <si>
    <r>
      <t xml:space="preserve">Publiceringsdatum: </t>
    </r>
    <r>
      <rPr>
        <sz val="8"/>
        <rFont val="Arial"/>
        <family val="2"/>
      </rPr>
      <t>2025-07-17</t>
    </r>
  </si>
  <si>
    <t>Punktlighet framförda persontåg till slutstation 2025 kvartal 2</t>
  </si>
  <si>
    <t>Punctuality of arrived passenger trains at terminating station 2025 quarter 2</t>
  </si>
  <si>
    <t>Statistik 2025:28</t>
  </si>
  <si>
    <t>Persontågens tillförlitlighet vid slutstation, andra kvartalet 2025</t>
  </si>
  <si>
    <t>Förändring mot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</si>
</sst>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8" fillId="2" borderId="0" xfId="4" applyFill="1" applyAlignment="1" applyProtection="1"/>
    <xf numFmtId="0" fontId="3" fillId="6" borderId="0" xfId="0" applyFont="1" applyFill="1" applyAlignment="1">
      <alignment horizontal="left" vertical="center" wrapText="1"/>
    </xf>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4" fillId="2" borderId="0" xfId="3" applyFont="1" applyFill="1" applyAlignment="1">
      <alignment vertical="top" wrapText="1"/>
    </xf>
    <xf numFmtId="0" fontId="3"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31" fillId="2" borderId="0" xfId="3" applyFont="1" applyFill="1" applyAlignment="1">
      <alignment vertical="top" wrapText="1"/>
    </xf>
    <xf numFmtId="0" fontId="0" fillId="0" borderId="0" xfId="0"/>
    <xf numFmtId="0" fontId="2" fillId="2" borderId="0" xfId="3" applyFont="1" applyFill="1" applyAlignment="1">
      <alignment wrapText="1"/>
    </xf>
    <xf numFmtId="0" fontId="4" fillId="2" borderId="0" xfId="3" applyFont="1" applyFill="1" applyAlignment="1">
      <alignment horizontal="left" vertical="center" wrapText="1"/>
    </xf>
    <xf numFmtId="0" fontId="2" fillId="2" borderId="0" xfId="3" applyFont="1" applyFill="1" applyAlignment="1">
      <alignment vertical="top" wrapText="1"/>
    </xf>
    <xf numFmtId="0" fontId="3" fillId="2" borderId="0" xfId="3" applyFont="1" applyFill="1" applyAlignment="1">
      <alignment vertical="top"/>
    </xf>
    <xf numFmtId="0" fontId="28" fillId="2" borderId="0" xfId="0" applyFont="1" applyFill="1" applyAlignment="1">
      <alignment horizontal="center" vertical="top"/>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26" fillId="3" borderId="0" xfId="7" applyFont="1" applyFill="1" applyAlignment="1">
      <alignment horizontal="center" vertical="center"/>
    </xf>
    <xf numFmtId="0" fontId="3" fillId="2" borderId="0" xfId="3" applyFont="1" applyFill="1" applyAlignment="1">
      <alignment horizontal="left" vertical="top"/>
    </xf>
    <xf numFmtId="0" fontId="3" fillId="2" borderId="0" xfId="3" applyFont="1" applyFill="1" applyAlignment="1">
      <alignment horizontal="left" vertical="top" wrapText="1"/>
    </xf>
    <xf numFmtId="0" fontId="27"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9" fillId="2" borderId="0" xfId="0" applyFont="1" applyFill="1" applyAlignment="1">
      <alignment vertical="center" wrapText="1"/>
    </xf>
    <xf numFmtId="0" fontId="0" fillId="0" borderId="0" xfId="0" applyAlignment="1">
      <alignment vertical="center" wrapText="1"/>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9" fillId="0" borderId="0" xfId="0" applyFont="1" applyAlignment="1">
      <alignment vertical="center" wrapText="1"/>
    </xf>
    <xf numFmtId="0" fontId="0" fillId="0" borderId="0" xfId="0" applyAlignme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5" fillId="4" borderId="0" xfId="0" applyFont="1" applyFill="1" applyAlignment="1">
      <alignment horizontal="center" vertical="center" wrapText="1"/>
    </xf>
    <xf numFmtId="0" fontId="2" fillId="2" borderId="0" xfId="0" applyFont="1" applyFill="1" applyAlignment="1">
      <alignment wrapText="1"/>
    </xf>
    <xf numFmtId="0" fontId="4" fillId="2" borderId="0" xfId="0" applyFont="1" applyFill="1" applyAlignment="1">
      <alignment wrapText="1"/>
    </xf>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673430</xdr:colOff>
      <xdr:row>10</xdr:row>
      <xdr:rowOff>6597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90</xdr:row>
      <xdr:rowOff>30480</xdr:rowOff>
    </xdr:from>
    <xdr:to>
      <xdr:col>1</xdr:col>
      <xdr:colOff>1121780</xdr:colOff>
      <xdr:row>92</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andra kvartalet 2025 anlände 88,1 procent av alla framförda tåg inom högst 5 minuter efter tidtabell. En förbättring med en procentenhet jämfört med motsvarande kvartal 2024. </a:t>
          </a:r>
          <a:endParaRPr lang="sv-SE">
            <a:effectLst/>
          </a:endParaRPr>
        </a:p>
        <a:p>
          <a:pPr eaLnBrk="1" fontAlgn="auto" latinLnBrk="0" hangingPunct="1"/>
          <a:r>
            <a:rPr lang="sv-SE" sz="1100" b="0" i="0" baseline="0">
              <a:solidFill>
                <a:schemeClr val="dk1"/>
              </a:solidFill>
              <a:effectLst/>
              <a:latin typeface="+mn-lt"/>
              <a:ea typeface="+mn-ea"/>
              <a:cs typeface="+mn-cs"/>
            </a:rPr>
            <a:t> </a:t>
          </a:r>
          <a:endParaRPr lang="sv-SE">
            <a:effectLst/>
          </a:endParaRPr>
        </a:p>
        <a:p>
          <a:pPr eaLnBrk="1" fontAlgn="auto" latinLnBrk="0" hangingPunct="1"/>
          <a:r>
            <a:rPr lang="sv-SE" sz="1100" b="0" i="0" baseline="0">
              <a:solidFill>
                <a:schemeClr val="dk1"/>
              </a:solidFill>
              <a:effectLst/>
              <a:latin typeface="+mn-lt"/>
              <a:ea typeface="+mn-ea"/>
              <a:cs typeface="+mn-cs"/>
            </a:rPr>
            <a:t>Kortdistanstågen, som står för ungefär hälften av alla planerade tåg, brukar vara de mest punktliga. Under andra kvartalet 2025 anlände 92,3 procent av kortdistanstågen till sitt slutmål inom 5 minuter, en ökning med 0,1 procentenheter jämfört med samma period 2024. För långdistanstågen, som är betydligt färre till antalet, uppgick punktligheten till 71,6 procent, en förbättring med 1,5 procentenheter jämfört med motsvarande kvartal föregående år. Medeldistanstågen uppnådde en punktlighet på 85,7 procent, vilket är en ökning med 1,7 procentenheter från andra kvartalet 2024.</a:t>
          </a:r>
          <a:endParaRPr lang="sv-SE">
            <a:effectLst/>
          </a:endParaRPr>
        </a:p>
        <a:p>
          <a:pPr eaLnBrk="1" fontAlgn="auto" latinLnBrk="0" hangingPunct="1"/>
          <a:r>
            <a:rPr lang="sv-SE" sz="1100" b="0" i="0" baseline="0">
              <a:solidFill>
                <a:schemeClr val="dk1"/>
              </a:solidFill>
              <a:effectLst/>
              <a:latin typeface="+mn-lt"/>
              <a:ea typeface="+mn-ea"/>
              <a:cs typeface="+mn-cs"/>
            </a:rPr>
            <a:t> </a:t>
          </a:r>
          <a:endParaRPr lang="sv-SE">
            <a:effectLst/>
          </a:endParaRPr>
        </a:p>
        <a:p>
          <a:pPr eaLnBrk="1" fontAlgn="auto" latinLnBrk="0" hangingPunct="1"/>
          <a:r>
            <a:rPr lang="sv-SE" sz="1100" b="0" i="0" baseline="0">
              <a:solidFill>
                <a:schemeClr val="dk1"/>
              </a:solidFill>
              <a:effectLst/>
              <a:latin typeface="+mn-lt"/>
              <a:ea typeface="+mn-ea"/>
              <a:cs typeface="+mn-cs"/>
            </a:rPr>
            <a:t>Vid en månadsvis uppdelning av kvartalet var punktligheten högst i maj med 88,7 procent, följt av februari med 88,3 procent och januari med 87,5 procent. Jämfört med motsvarande månader 2024 noterades en förbättring i maj och juni (+2,0 respektive 1,7 procentenheter) medan  i januari noterades en försämring med 0,7 procentenheter. </a:t>
          </a:r>
          <a:endParaRPr lang="sv-SE">
            <a:effectLst/>
          </a:endParaRPr>
        </a:p>
        <a:p>
          <a:pPr eaLnBrk="1" fontAlgn="auto" latinLnBrk="0" hangingPunct="1"/>
          <a:r>
            <a:rPr lang="sv-SE" sz="1100" b="0" i="0" baseline="0">
              <a:solidFill>
                <a:schemeClr val="dk1"/>
              </a:solidFill>
              <a:effectLst/>
              <a:latin typeface="+mn-lt"/>
              <a:ea typeface="+mn-ea"/>
              <a:cs typeface="+mn-cs"/>
            </a:rPr>
            <a:t> </a:t>
          </a:r>
          <a:endParaRPr lang="sv-SE">
            <a:effectLst/>
          </a:endParaRPr>
        </a:p>
        <a:p>
          <a:pPr eaLnBrk="1" fontAlgn="auto" latinLnBrk="0" hangingPunct="1"/>
          <a:r>
            <a:rPr lang="sv-SE" sz="1100" b="0" i="0" baseline="0">
              <a:solidFill>
                <a:schemeClr val="dk1"/>
              </a:solidFill>
              <a:effectLst/>
              <a:latin typeface="+mn-lt"/>
              <a:ea typeface="+mn-ea"/>
              <a:cs typeface="+mn-cs"/>
            </a:rPr>
            <a:t>Under första kvartalet 2025 anlände 96 procent av tågen till sin slutstation inom 15 minuter (RT15). Samtidigt var 0,45 procent av de framförda persontågen fortfarande inte framme ens efter 60 minuter.</a:t>
          </a:r>
          <a:endParaRPr lang="sv-SE">
            <a:effectLst/>
          </a:endParaRPr>
        </a:p>
        <a:p>
          <a:pPr eaLnBrk="1" fontAlgn="auto" latinLnBrk="0" hangingPunct="1"/>
          <a:r>
            <a:rPr lang="sv-SE" sz="1100" b="0" i="0" baseline="0">
              <a:solidFill>
                <a:schemeClr val="dk1"/>
              </a:solidFill>
              <a:effectLst/>
              <a:latin typeface="+mn-lt"/>
              <a:ea typeface="+mn-ea"/>
              <a:cs typeface="+mn-cs"/>
            </a:rPr>
            <a:t> </a:t>
          </a:r>
          <a:endParaRPr lang="sv-SE">
            <a:effectLst/>
          </a:endParaRPr>
        </a:p>
        <a:p>
          <a:pPr eaLnBrk="1" fontAlgn="auto" latinLnBrk="0" hangingPunct="1"/>
          <a:r>
            <a:rPr lang="sv-SE" sz="1100" b="0" i="0" baseline="0">
              <a:solidFill>
                <a:schemeClr val="dk1"/>
              </a:solidFill>
              <a:effectLst/>
              <a:latin typeface="+mn-lt"/>
              <a:ea typeface="+mn-ea"/>
              <a:cs typeface="+mn-cs"/>
            </a:rPr>
            <a:t>De tåg som inte anlände enligt tidtabell orsakade sammanlagt drygt 12 200 timmars försening under kvartalet, vilket är en förbättring med drygt 770 timmar jämfört med motsvarande kvartal 2024. För alla framförda persontåg motsvarade detta en genomsnittlig försening på 3 minuter. För de tåg som inte anlände enligt tidtabell var den genomsnittliga förseningen 7 minuter.</a:t>
          </a:r>
          <a:endParaRPr lang="sv-SE">
            <a:effectLst/>
          </a:endParaRP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andra kvartalet 2024.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andra kvartalet 2025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351</xdr:row>
      <xdr:rowOff>0</xdr:rowOff>
    </xdr:from>
    <xdr:to>
      <xdr:col>6</xdr:col>
      <xdr:colOff>19629</xdr:colOff>
      <xdr:row>352</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6</xdr:col>
      <xdr:colOff>25344</xdr:colOff>
      <xdr:row>155</xdr:row>
      <xdr:rowOff>287041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981700"/>
          <a:ext cx="1951299" cy="2698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1734129</xdr:colOff>
      <xdr:row>52</xdr:row>
      <xdr:rowOff>98446</xdr:rowOff>
    </xdr:to>
    <xdr:pic>
      <xdr:nvPicPr>
        <xdr:cNvPr id="2" name="Bildobjekt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1734129</xdr:colOff>
      <xdr:row>52</xdr:row>
      <xdr:rowOff>35581</xdr:rowOff>
    </xdr:to>
    <xdr:pic>
      <xdr:nvPicPr>
        <xdr:cNvPr id="2" name="Bildobjekt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7620</xdr:colOff>
      <xdr:row>40</xdr:row>
      <xdr:rowOff>113169</xdr:rowOff>
    </xdr:to>
    <xdr:pic>
      <xdr:nvPicPr>
        <xdr:cNvPr id="3" name="Bildobjekt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23020" cy="529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145930</xdr:colOff>
      <xdr:row>38</xdr:row>
      <xdr:rowOff>99060</xdr:rowOff>
    </xdr:to>
    <xdr:pic>
      <xdr:nvPicPr>
        <xdr:cNvPr id="4" name="Bildobjekt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24170" cy="502158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11" width="8.7109375" style="56" customWidth="1"/>
    <col min="12" max="12" width="17.7109375" style="56" customWidth="1"/>
    <col min="13" max="16" width="4.28515625" style="56" customWidth="1"/>
    <col min="17" max="20" width="8.7109375" style="56" customWidth="1"/>
    <col min="21" max="21" width="5.140625" style="56" customWidth="1"/>
    <col min="22" max="22" width="0.140625" style="56" customWidth="1"/>
    <col min="23" max="16384" width="9.28515625" style="56"/>
  </cols>
  <sheetData>
    <row r="1" spans="1:22" ht="32.25" customHeight="1" x14ac:dyDescent="0.2">
      <c r="A1" s="178" t="s">
        <v>553</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551</v>
      </c>
    </row>
    <row r="13" spans="1:22" ht="20.399999999999999" x14ac:dyDescent="0.35">
      <c r="B13" s="59" t="s">
        <v>552</v>
      </c>
    </row>
    <row r="14" spans="1:22" ht="17.399999999999999" x14ac:dyDescent="0.3">
      <c r="B14" s="60"/>
    </row>
    <row r="15" spans="1:22" ht="14.25" customHeight="1" x14ac:dyDescent="0.25">
      <c r="B15" s="61" t="s">
        <v>550</v>
      </c>
    </row>
    <row r="16" spans="1:22" ht="16.5" customHeight="1" x14ac:dyDescent="0.3">
      <c r="B16" s="60"/>
    </row>
    <row r="17" spans="2:21" ht="16.5" customHeight="1" x14ac:dyDescent="0.25">
      <c r="B17" s="61" t="s">
        <v>51</v>
      </c>
    </row>
    <row r="18" spans="2:21" x14ac:dyDescent="0.2">
      <c r="B18" s="62" t="s">
        <v>52</v>
      </c>
    </row>
    <row r="19" spans="2:21" x14ac:dyDescent="0.2">
      <c r="B19" s="182" t="s">
        <v>53</v>
      </c>
      <c r="C19" s="182"/>
      <c r="D19" s="182"/>
      <c r="E19" s="182"/>
      <c r="F19" s="182"/>
    </row>
    <row r="20" spans="2:21" x14ac:dyDescent="0.2">
      <c r="B20" s="62"/>
    </row>
    <row r="21" spans="2:21" x14ac:dyDescent="0.2">
      <c r="B21" s="62" t="s">
        <v>54</v>
      </c>
      <c r="C21" s="62"/>
      <c r="D21" s="62"/>
      <c r="E21" s="62"/>
      <c r="F21" s="62"/>
    </row>
    <row r="22" spans="2:21" x14ac:dyDescent="0.2">
      <c r="B22" s="182" t="s">
        <v>55</v>
      </c>
      <c r="C22" s="182"/>
      <c r="D22" s="182"/>
      <c r="E22" s="182"/>
      <c r="F22" s="182"/>
    </row>
    <row r="23" spans="2:21" ht="13.2" x14ac:dyDescent="0.25">
      <c r="B23" s="63"/>
    </row>
    <row r="24" spans="2:21" x14ac:dyDescent="0.2">
      <c r="B24" s="183" t="s">
        <v>531</v>
      </c>
      <c r="C24" s="183"/>
      <c r="D24" s="183"/>
      <c r="E24" s="183"/>
      <c r="F24" s="183"/>
      <c r="G24" s="183"/>
      <c r="H24" s="183"/>
      <c r="I24" s="183"/>
      <c r="J24" s="183"/>
      <c r="K24" s="183"/>
      <c r="L24" s="183"/>
      <c r="M24" s="183"/>
      <c r="N24" s="183"/>
      <c r="O24" s="183"/>
      <c r="P24" s="183"/>
      <c r="Q24" s="183"/>
      <c r="R24" s="183"/>
      <c r="S24" s="183"/>
      <c r="T24" s="183"/>
      <c r="U24" s="183"/>
    </row>
    <row r="25" spans="2:21" x14ac:dyDescent="0.2">
      <c r="B25" s="183"/>
      <c r="C25" s="183"/>
      <c r="D25" s="183"/>
      <c r="E25" s="183"/>
      <c r="F25" s="183"/>
      <c r="G25" s="183"/>
      <c r="H25" s="183"/>
      <c r="I25" s="183"/>
      <c r="J25" s="183"/>
      <c r="K25" s="183"/>
      <c r="L25" s="183"/>
      <c r="M25" s="183"/>
      <c r="N25" s="183"/>
      <c r="O25" s="183"/>
      <c r="P25" s="183"/>
      <c r="Q25" s="183"/>
      <c r="R25" s="183"/>
      <c r="S25" s="183"/>
      <c r="T25" s="183"/>
      <c r="U25" s="183"/>
    </row>
    <row r="26" spans="2:21" x14ac:dyDescent="0.2">
      <c r="B26" s="183"/>
      <c r="C26" s="183"/>
      <c r="D26" s="183"/>
      <c r="E26" s="183"/>
      <c r="F26" s="183"/>
      <c r="G26" s="183"/>
      <c r="H26" s="183"/>
      <c r="I26" s="183"/>
      <c r="J26" s="183"/>
      <c r="K26" s="183"/>
      <c r="L26" s="183"/>
      <c r="M26" s="183"/>
      <c r="N26" s="183"/>
      <c r="O26" s="183"/>
      <c r="P26" s="183"/>
      <c r="Q26" s="183"/>
      <c r="R26" s="183"/>
      <c r="S26" s="183"/>
      <c r="T26" s="183"/>
      <c r="U26" s="183"/>
    </row>
    <row r="27" spans="2:21" x14ac:dyDescent="0.2">
      <c r="B27" s="183"/>
      <c r="C27" s="183"/>
      <c r="D27" s="183"/>
      <c r="E27" s="183"/>
      <c r="F27" s="183"/>
      <c r="G27" s="183"/>
      <c r="H27" s="183"/>
      <c r="I27" s="183"/>
      <c r="J27" s="183"/>
      <c r="K27" s="183"/>
      <c r="L27" s="183"/>
      <c r="M27" s="183"/>
      <c r="N27" s="183"/>
      <c r="O27" s="183"/>
      <c r="P27" s="183"/>
      <c r="Q27" s="183"/>
      <c r="R27" s="183"/>
      <c r="S27" s="183"/>
      <c r="T27" s="183"/>
      <c r="U27" s="183"/>
    </row>
    <row r="28" spans="2:21" x14ac:dyDescent="0.2">
      <c r="B28" s="183"/>
      <c r="C28" s="183"/>
      <c r="D28" s="183"/>
      <c r="E28" s="183"/>
      <c r="F28" s="183"/>
      <c r="G28" s="183"/>
      <c r="H28" s="183"/>
      <c r="I28" s="183"/>
      <c r="J28" s="183"/>
      <c r="K28" s="183"/>
      <c r="L28" s="183"/>
      <c r="M28" s="183"/>
      <c r="N28" s="183"/>
      <c r="O28" s="183"/>
      <c r="P28" s="183"/>
      <c r="Q28" s="183"/>
      <c r="R28" s="183"/>
      <c r="S28" s="183"/>
      <c r="T28" s="183"/>
      <c r="U28" s="183"/>
    </row>
    <row r="29" spans="2:21" ht="13.2" x14ac:dyDescent="0.25">
      <c r="B29" s="65"/>
    </row>
    <row r="30" spans="2:21" ht="13.2" x14ac:dyDescent="0.25">
      <c r="B30" s="65"/>
    </row>
    <row r="31" spans="2:21"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5">
    <mergeCell ref="A1:V1"/>
    <mergeCell ref="A3:U3"/>
    <mergeCell ref="B19:F19"/>
    <mergeCell ref="B22:F22"/>
    <mergeCell ref="B24:U28"/>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4"/>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4" t="s">
        <v>291</v>
      </c>
      <c r="B1" s="184"/>
      <c r="C1" s="184"/>
      <c r="D1" s="184"/>
      <c r="E1" s="184"/>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5.6" customHeight="1" x14ac:dyDescent="0.25">
      <c r="A14" s="136" t="str">
        <f>+MID('Tabell 2 kvartal kortdistans'!B2,1,9)</f>
        <v>Tabell 2.</v>
      </c>
      <c r="B14" s="137" t="str">
        <f>+MID('Tabell 2 kvartal kortdistans'!B2,11,100)</f>
        <v>Punktlighet för framförda persontåg till slutstation fördelat per kvartal – kortdistanståg1</v>
      </c>
      <c r="C14" s="137"/>
      <c r="D14" s="136" t="str">
        <f>+MID('Tabell 2 kvartal kortdistans'!B3,1,9)</f>
        <v xml:space="preserve">Table 2. </v>
      </c>
      <c r="E14" s="137" t="str">
        <f>+MID('Tabell 2 kvartal kortdistans'!B3,10,100)</f>
        <v>Punctuality for passenger trains at the terminating station by quarter –  short-distance trains</v>
      </c>
      <c r="H14" s="134"/>
      <c r="I14" s="134"/>
      <c r="J14" s="134"/>
      <c r="K14" s="134"/>
      <c r="L14" s="134"/>
      <c r="M14" s="134"/>
      <c r="N14" s="134"/>
      <c r="O14" s="134"/>
      <c r="P14" s="134"/>
    </row>
    <row r="15" spans="1:115" ht="45.6" customHeight="1" x14ac:dyDescent="0.25">
      <c r="A15" s="136" t="str">
        <f>+MID('Tabell 3 kvartal medeldistans'!B2,1,9)</f>
        <v>Tabell 3.</v>
      </c>
      <c r="B15" s="137" t="str">
        <f>+MID('Tabell 3 kvartal medeldistans'!B2,10,100)</f>
        <v xml:space="preserve"> Punktlighet för framförda persontåg till slutstation fördelat per kvartal – medeldistanståg1</v>
      </c>
      <c r="C15" s="137"/>
      <c r="D15" s="136" t="str">
        <f>+MID('Tabell 3 kvartal medeldistans'!B3,1,9)</f>
        <v xml:space="preserve">Table 3. </v>
      </c>
      <c r="E15" s="137" t="str">
        <f>+MID('Tabell 3 kvartal medeldistans'!B3,10,100)</f>
        <v>Punctuality for passenger trains at the terminating station by quarter – medium-distance trains</v>
      </c>
      <c r="H15" s="134"/>
      <c r="I15" s="134"/>
      <c r="J15" s="134"/>
      <c r="K15" s="134"/>
      <c r="L15" s="134"/>
      <c r="M15" s="134"/>
      <c r="N15" s="134"/>
      <c r="O15" s="134"/>
      <c r="P15" s="134"/>
    </row>
    <row r="16" spans="1:115" ht="45.6" customHeight="1" x14ac:dyDescent="0.25">
      <c r="A16" s="136" t="str">
        <f>+MID('Tabell 4 kvartal långdistans'!B2,1,9)</f>
        <v>Tabell 4.</v>
      </c>
      <c r="B16" s="137" t="str">
        <f>+MID('Tabell 4 kvartal långdistans'!B2,10,100)</f>
        <v xml:space="preserve"> Punktlighet för framförda persontåg till slutstation fördelat per kvartal – långdistanståg1</v>
      </c>
      <c r="C16" s="137"/>
      <c r="D16" s="136" t="str">
        <f>+MID('Tabell 4 kvartal långdistans'!B3,1,9)</f>
        <v xml:space="preserve">Table 4. </v>
      </c>
      <c r="E16" s="137" t="str">
        <f>+MID('Tabell 4 kvartal långdistans'!B3,10,100)</f>
        <v>Punctuality for passenger trains at the terminating station by quarter –  long-distance trains</v>
      </c>
      <c r="H16" s="134"/>
      <c r="I16" s="134"/>
      <c r="J16" s="134"/>
      <c r="K16" s="134"/>
      <c r="L16" s="134"/>
      <c r="M16" s="134"/>
      <c r="N16" s="134"/>
      <c r="O16" s="134"/>
      <c r="P16" s="134"/>
    </row>
    <row r="17" spans="1:16" ht="48.75" customHeight="1" x14ac:dyDescent="0.25">
      <c r="A17" s="136" t="str">
        <f>MID('Tabell 5 månad'!B2,1,9)</f>
        <v>Tabell 5.</v>
      </c>
      <c r="B17" s="137" t="str">
        <f>MID('Tabell 5 månad'!B2,11,200)</f>
        <v>Punktlighet för framförda persontåg till slutstation fördelat på år månad – samtliga tåg1</v>
      </c>
      <c r="C17" s="137"/>
      <c r="D17" s="136" t="str">
        <f>MID('Tabell 5 månad'!B3,1,8)</f>
        <v>Table 5.</v>
      </c>
      <c r="E17" s="137" t="str">
        <f>MID('Tabell 5 månad'!B3,10,200)</f>
        <v>Punctuality for passenger trains at the terminating station by month – all trains</v>
      </c>
      <c r="H17" s="138"/>
      <c r="I17" s="134"/>
      <c r="J17" s="134"/>
      <c r="K17" s="134"/>
      <c r="L17" s="134"/>
      <c r="M17" s="134"/>
      <c r="N17" s="134"/>
      <c r="O17" s="134"/>
      <c r="P17" s="134"/>
    </row>
    <row r="18" spans="1:16" ht="36" customHeight="1" x14ac:dyDescent="0.25">
      <c r="A18" s="136" t="str">
        <f>MID('Tabell 6 kortdistans'!B2,1,9)</f>
        <v>Tabell 6.</v>
      </c>
      <c r="B18" s="137" t="str">
        <f>MID('Tabell 6 kortdistans'!B2,11,200)</f>
        <v>Punktlighet för framförda persontåg till slutstation fördelat på månad – kortdistanståg1</v>
      </c>
      <c r="C18" s="137"/>
      <c r="D18" s="136" t="str">
        <f>MID('Tabell 6 kortdistans'!B3,1,8)</f>
        <v>Table 6.</v>
      </c>
      <c r="E18" s="137" t="str">
        <f>MID('Tabell 6 kortdistans'!B3,10,200)</f>
        <v>Punctuality for passenger trains at the terminating station by month – short-distance trains</v>
      </c>
    </row>
    <row r="19" spans="1:16" ht="48.75" customHeight="1" x14ac:dyDescent="0.25">
      <c r="A19" s="136" t="str">
        <f>MID('Tabell 7 medeldistans'!B2,1,9)</f>
        <v>Tabell 7.</v>
      </c>
      <c r="B19" s="137" t="str">
        <f>MID('Tabell 7 medeldistans'!B2,11,200)</f>
        <v>Punktlighet för framförda persontåg till slutstation fördelat på månad – medeldistanståg1</v>
      </c>
      <c r="C19" s="137"/>
      <c r="D19" s="136" t="str">
        <f>MID('Tabell 7 medeldistans'!B3,1,8)</f>
        <v>Table 7.</v>
      </c>
      <c r="E19" s="137" t="str">
        <f>MID('Tabell 7 medeldistans'!B3,10,200)</f>
        <v>Punctuality for passenger trains at the terminating station by month – medium-distance trains</v>
      </c>
    </row>
    <row r="20" spans="1:16" ht="48.75" customHeight="1" x14ac:dyDescent="0.25">
      <c r="A20" s="136" t="str">
        <f>MID('Tabell 8 långdistans'!B2,1,9)</f>
        <v>Tabell 8.</v>
      </c>
      <c r="B20" s="137" t="str">
        <f>MID('Tabell 8 långdistans'!B2,11,200)</f>
        <v>Punktlighet för framförda persontåg till slutstation fördelat på månad – långdistanståg1</v>
      </c>
      <c r="C20" s="137"/>
      <c r="D20" s="136" t="str">
        <f>MID('Tabell 8 långdistans'!B3,1,8)</f>
        <v>Table 8.</v>
      </c>
      <c r="E20" s="137" t="str">
        <f>MID('Tabell 8 långdistans'!B3,10,200)</f>
        <v>Punctuality for passenger trains at the terminating station by month – long-distance trains</v>
      </c>
    </row>
    <row r="21" spans="1:16" ht="70.5" customHeight="1" x14ac:dyDescent="0.25">
      <c r="A21" s="136" t="str">
        <f>MID('Figur 1'!A42,1,8)</f>
        <v>Figur 1:</v>
      </c>
      <c r="B21" s="137" t="str">
        <f>MID('Figur 1'!A42,10,250)</f>
        <v>Punktlighet för resandetåg till slutstation, andel av de framförda persontågen som anlänt slutstation högst 5 minuter efter tidtabell, per månad. Persontåg (totalt) uppdelat på kort-, medel- och långdistanståg</v>
      </c>
      <c r="C21" s="137"/>
      <c r="D21" s="136" t="str">
        <f>MID('Figur 1'!A43,1,9)</f>
        <v>Figure 1:</v>
      </c>
      <c r="E21"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22" spans="1:16" ht="70.5" customHeight="1" x14ac:dyDescent="0.25">
      <c r="A22" s="136" t="s">
        <v>518</v>
      </c>
      <c r="B22" s="137" t="s">
        <v>519</v>
      </c>
      <c r="C22" s="137"/>
      <c r="D22" s="136" t="str">
        <f>MID('Figur 2'!A41,1,9)</f>
        <v>Figure 2:</v>
      </c>
      <c r="E22" s="137" t="str">
        <f>MID('Figur 2'!A41,11,250)</f>
        <v>Evaluation of the working timetable at terminating station, trains on time by month – passenger trains</v>
      </c>
    </row>
    <row r="23" spans="1:16" ht="69" customHeight="1" x14ac:dyDescent="0.25">
      <c r="A23" s="139"/>
      <c r="B23" s="140"/>
      <c r="C23" s="140"/>
      <c r="D23" s="139"/>
      <c r="E23" s="140"/>
      <c r="F23" s="134"/>
    </row>
    <row r="24" spans="1:16" ht="66.75" customHeight="1" x14ac:dyDescent="0.25">
      <c r="A24" s="139"/>
      <c r="B24" s="140"/>
      <c r="C24" s="140"/>
      <c r="D24" s="139"/>
      <c r="E24" s="140"/>
    </row>
    <row r="25" spans="1:16" ht="65.25" customHeight="1" x14ac:dyDescent="0.25">
      <c r="A25" s="139"/>
      <c r="B25" s="140"/>
      <c r="C25" s="140"/>
      <c r="D25" s="139"/>
      <c r="E25" s="185"/>
      <c r="F25" s="185"/>
    </row>
    <row r="26" spans="1:16" ht="60.75" customHeight="1" x14ac:dyDescent="0.25">
      <c r="A26" s="139"/>
      <c r="B26" s="140"/>
      <c r="C26" s="140"/>
      <c r="D26" s="139"/>
      <c r="E26" s="140"/>
    </row>
    <row r="27" spans="1:16" ht="75" customHeight="1" x14ac:dyDescent="0.25">
      <c r="A27" s="139"/>
      <c r="B27" s="140"/>
      <c r="C27" s="140"/>
      <c r="D27" s="139"/>
      <c r="E27" s="140"/>
    </row>
    <row r="28" spans="1:16" ht="61.5" customHeight="1" x14ac:dyDescent="0.25">
      <c r="A28" s="139"/>
      <c r="B28" s="140"/>
      <c r="C28" s="140"/>
      <c r="D28" s="139"/>
      <c r="E28" s="140"/>
    </row>
    <row r="29" spans="1:16" ht="19.5" customHeight="1" x14ac:dyDescent="0.25">
      <c r="A29" s="141"/>
      <c r="B29" s="142"/>
      <c r="C29" s="142"/>
      <c r="D29" s="141"/>
      <c r="E29" s="142"/>
    </row>
    <row r="30" spans="1:16" ht="88.5" customHeight="1" x14ac:dyDescent="0.25">
      <c r="A30" s="139"/>
      <c r="B30" s="140"/>
      <c r="C30" s="140"/>
      <c r="D30" s="139"/>
      <c r="E30" s="140"/>
    </row>
    <row r="31" spans="1:16" ht="76.5" customHeight="1" x14ac:dyDescent="0.25">
      <c r="A31" s="139"/>
      <c r="B31" s="140"/>
      <c r="C31" s="140"/>
      <c r="D31" s="139"/>
      <c r="E31" s="140"/>
    </row>
    <row r="32" spans="1:16" ht="75" customHeight="1" x14ac:dyDescent="0.25">
      <c r="A32" s="139"/>
      <c r="B32" s="140"/>
      <c r="C32" s="140"/>
      <c r="D32" s="139"/>
      <c r="E32" s="140"/>
    </row>
    <row r="33" spans="1:6" ht="88.5" customHeight="1" x14ac:dyDescent="0.25">
      <c r="A33" s="139"/>
      <c r="B33" s="140"/>
      <c r="C33" s="140"/>
      <c r="D33" s="139"/>
      <c r="E33" s="140"/>
    </row>
    <row r="34" spans="1:6" ht="71.25" customHeight="1" x14ac:dyDescent="0.25">
      <c r="A34" s="139"/>
      <c r="B34" s="140"/>
      <c r="C34" s="140"/>
      <c r="D34" s="139"/>
      <c r="E34" s="140"/>
    </row>
    <row r="35" spans="1:6" ht="66.75" customHeight="1" x14ac:dyDescent="0.25">
      <c r="A35" s="139"/>
      <c r="B35" s="140"/>
      <c r="C35" s="140"/>
      <c r="D35" s="139"/>
      <c r="E35" s="140"/>
    </row>
    <row r="36" spans="1:6" ht="101.25" customHeight="1" x14ac:dyDescent="0.25">
      <c r="A36" s="139"/>
      <c r="B36" s="140"/>
      <c r="C36" s="140"/>
      <c r="D36" s="139"/>
      <c r="E36" s="140"/>
    </row>
    <row r="37" spans="1:6" ht="101.25" customHeight="1" x14ac:dyDescent="0.25">
      <c r="A37" s="139"/>
      <c r="B37" s="140"/>
      <c r="C37" s="140"/>
      <c r="D37" s="139"/>
      <c r="E37" s="140"/>
    </row>
    <row r="38" spans="1:6" ht="87.75" customHeight="1" x14ac:dyDescent="0.25">
      <c r="A38" s="139"/>
      <c r="B38" s="140"/>
      <c r="C38" s="140"/>
      <c r="D38" s="139"/>
      <c r="E38" s="140"/>
    </row>
    <row r="39" spans="1:6" ht="87.75" customHeight="1" x14ac:dyDescent="0.25">
      <c r="A39" s="139"/>
      <c r="B39" s="140"/>
      <c r="C39" s="140"/>
      <c r="D39" s="139"/>
      <c r="E39" s="140"/>
    </row>
    <row r="40" spans="1:6" ht="90" customHeight="1" x14ac:dyDescent="0.25">
      <c r="A40" s="139"/>
      <c r="B40" s="140"/>
      <c r="C40" s="140"/>
      <c r="D40" s="139"/>
      <c r="E40" s="186"/>
      <c r="F40" s="186"/>
    </row>
    <row r="41" spans="1:6" ht="19.5" customHeight="1" x14ac:dyDescent="0.25">
      <c r="A41" s="141"/>
      <c r="B41" s="142"/>
      <c r="C41" s="142"/>
      <c r="D41" s="141"/>
      <c r="E41" s="142"/>
    </row>
    <row r="42" spans="1:6" ht="93" customHeight="1" x14ac:dyDescent="0.25">
      <c r="A42" s="139"/>
      <c r="B42" s="140"/>
      <c r="C42" s="140"/>
      <c r="D42" s="139"/>
      <c r="E42" s="140"/>
      <c r="F42" s="140"/>
    </row>
    <row r="43" spans="1:6" ht="90.75" customHeight="1" x14ac:dyDescent="0.25">
      <c r="A43" s="139"/>
      <c r="B43" s="140"/>
      <c r="C43" s="140"/>
      <c r="D43" s="139"/>
      <c r="E43" s="140"/>
      <c r="F43" s="140"/>
    </row>
    <row r="44" spans="1:6" ht="102.75" customHeight="1" x14ac:dyDescent="0.25">
      <c r="A44" s="139"/>
      <c r="B44" s="140"/>
      <c r="C44" s="140"/>
      <c r="D44" s="139"/>
      <c r="E44" s="140"/>
      <c r="F44" s="140"/>
    </row>
  </sheetData>
  <mergeCells count="3">
    <mergeCell ref="A1:E1"/>
    <mergeCell ref="E25:F25"/>
    <mergeCell ref="E40:F40"/>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9:E19" location="'Tabell 3 och 4 månad'!A1" display="'Tabell 3 och 4 månad'!A1" xr:uid="{7C779F03-01BE-4F63-AE10-721439D9FA24}"/>
    <hyperlink ref="A20:E20"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21:E21" location="'Figur 1'!A1" display="'Figur 1'!A1" xr:uid="{21DB1920-AEAA-400A-ACF5-7156F687A6BD}"/>
    <hyperlink ref="A18:E18" location="'Tabell 3 och 4 månad'!A1" display="'Tabell 3 och 4 månad'!A1" xr:uid="{CC93198D-130F-4C7F-A38B-101F17087308}"/>
    <hyperlink ref="A17:E17"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7" location="'Tabell 2 månad'!A1" display="'Tabell 2 månad'!A1" xr:uid="{22747C94-AFB3-4EB1-9AF0-1D5B41A2ECA7}"/>
    <hyperlink ref="B17" location="'Tabell 2 månad'!A1" display="'Tabell 2 månad'!A1" xr:uid="{F83BB867-DFB3-4D44-B054-F185848C731A}"/>
    <hyperlink ref="D17" location="'Tabell 2 månad'!A1" display="'Tabell 2 månad'!A1" xr:uid="{789C432A-1446-4BEE-963C-C50B04BDC855}"/>
    <hyperlink ref="E17" location="'Tabell 2 månad'!A1" display="'Tabell 2 månad'!A1" xr:uid="{0B0830E4-326B-4942-8791-0ACABF46F707}"/>
    <hyperlink ref="A18" location="'Tabell 3 kortdistans'!A1" display="'Tabell 3 kortdistans'!A1" xr:uid="{8A83EC4D-D1F5-4A65-BFDC-DBA697B6B408}"/>
    <hyperlink ref="B18" location="'Tabell 3 kortdistans'!A1" display="'Tabell 3 kortdistans'!A1" xr:uid="{9D807050-4745-4CA3-B118-7A1945231F32}"/>
    <hyperlink ref="D18" location="'Tabell 3 kortdistans'!A1" display="'Tabell 3 kortdistans'!A1" xr:uid="{7169661D-5D07-47CE-9E71-A514A44CA117}"/>
    <hyperlink ref="E18" location="'Tabell 3 kortdistans'!A1" display="'Tabell 3 kortdistans'!A1" xr:uid="{55C33639-596F-4462-814F-58C86BB34C30}"/>
    <hyperlink ref="A19" location="'Tabell 4 medeldistans'!A1" display="'Tabell 4 medeldistans'!A1" xr:uid="{84C54D08-5D5C-4CAB-9E44-7086C1B09225}"/>
    <hyperlink ref="B19" location="'Tabell 4 medeldistans'!A1" display="'Tabell 4 medeldistans'!A1" xr:uid="{C597E092-EA95-40E1-9778-3F1E3C2C1184}"/>
    <hyperlink ref="D19" location="'Tabell 4 medeldistans'!A1" display="'Tabell 4 medeldistans'!A1" xr:uid="{759362E5-E827-4B22-9BED-0218FAF55EDB}"/>
    <hyperlink ref="E19" location="'Tabell 4 medeldistans'!A1" display="'Tabell 4 medeldistans'!A1" xr:uid="{8CE6894F-5D9B-4747-9847-6EFA70A39670}"/>
    <hyperlink ref="A20" location="'Tabell 5 långdistans'!A1" display="'Tabell 5 långdistans'!A1" xr:uid="{F6AF567B-E90F-48B8-9EE0-3197B951BCD2}"/>
    <hyperlink ref="B20" location="'Tabell 5 långdistans'!A1" display="'Tabell 5 långdistans'!A1" xr:uid="{318BE283-A567-4CFA-85B5-15565B7EBA11}"/>
    <hyperlink ref="D20" location="'Tabell 5 långdistans'!A1" display="'Tabell 5 långdistans'!A1" xr:uid="{3F13B764-1161-46AE-8B3B-6F599F9F9997}"/>
    <hyperlink ref="E20"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21" location="'Figur 1'!A1" display="'Figur 1'!A1" xr:uid="{B2685802-5950-4820-AB68-AE8C530C7292}"/>
    <hyperlink ref="B21" location="'Figur 1'!A1" display="'Figur 1'!A1" xr:uid="{917F5E9A-5958-4733-AC68-3DE6C2F05845}"/>
    <hyperlink ref="D21" location="'Figur 1'!A1" display="'Figur 1'!A1" xr:uid="{4BFB541D-C744-43A3-A364-F00D7258EB02}"/>
    <hyperlink ref="E21" location="'Figur 1'!A1" display="'Figur 1'!A1" xr:uid="{3F8936C2-CDD3-45A7-BD19-9C90D4F8D02F}"/>
    <hyperlink ref="D22:E22" location="'Figur 1'!A1" display="'Figur 1'!A1" xr:uid="{266490A9-0F8F-4F73-A14E-2DBAB8B5A759}"/>
    <hyperlink ref="D22" location="'Figur 2'!A1" display="'Figur 2'!A1" xr:uid="{C729C4BC-80AA-4105-B1B3-AC04339BE0A5}"/>
    <hyperlink ref="E22"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22:B22" location="'Figur 2'!A1" display="Figur 2:" xr:uid="{EEE0E237-CD03-4662-9140-6AF3D099C166}"/>
    <hyperlink ref="A14" location="'Tabell 2 kvartal kortdistans'!A1" display="'Tabell 2 kvartal kortdistans'!A1" xr:uid="{1A120A5B-94E4-45DF-B3BC-036E8705D4BC}"/>
    <hyperlink ref="B14" location="'Tabell 2 kvartal kortdistans'!A1" display="'Tabell 2 kvartal kortdistans'!A1" xr:uid="{799B3A92-8E0C-43DA-AC02-C210DE71C45B}"/>
    <hyperlink ref="D14" location="'Tabell 2 kvartal kortdistans'!A1" display="'Tabell 2 kvartal kortdistans'!A1" xr:uid="{9F69A1CB-C378-4019-AB6C-14398A5B453A}"/>
    <hyperlink ref="E14" location="'Tabell 2 kvartal kortdistans'!A1" display="'Tabell 2 kvartal kortdistans'!A1" xr:uid="{D98A04ED-35F4-4CD2-BE4F-1FD564318D47}"/>
    <hyperlink ref="A15" location="'Tabell 3 kvartal medeldistans'!A1" display="'Tabell 3 kvartal medeldistans'!A1" xr:uid="{8E39D29D-437D-4073-A68C-2E3A856A6A61}"/>
    <hyperlink ref="B15" location="'Tabell 3 kvartal medeldistans'!A1" display="'Tabell 3 kvartal medeldistans'!A1" xr:uid="{0B8E2D74-7937-49AE-8021-24576F41A32D}"/>
    <hyperlink ref="D15" location="'Tabell 3 kvartal medeldistans'!A1" display="'Tabell 3 kvartal medeldistans'!A1" xr:uid="{A2D0DB4A-E789-42B6-8D13-F395C796AC4C}"/>
    <hyperlink ref="E15" location="'Tabell 3 kvartal medeldistans'!A1" display="'Tabell 3 kvartal medeldistans'!A1" xr:uid="{1BABD246-8453-4400-A591-B23A7BC961D0}"/>
    <hyperlink ref="A16" location="'Tabell 4 kvartal långdistans'!A1" display="'Tabell 4 kvartal långdistans'!A1" xr:uid="{800727F3-3725-4FC5-A6DC-89AF99AE89C2}"/>
    <hyperlink ref="B16" location="'Tabell 4 kvartal långdistans'!A1" display="'Tabell 4 kvartal långdistans'!A1" xr:uid="{AC26FDFE-32F4-4B7B-83D4-162CAEB24C45}"/>
    <hyperlink ref="D16" location="'Tabell 4 kvartal långdistans'!A1" display="'Tabell 4 kvartal långdistans'!A1" xr:uid="{953FEEE4-C020-435E-9265-242980D07CC9}"/>
    <hyperlink ref="E16" location="'Tabell 4 kvartal långdistans'!A1" display="'Tabell 4 kvartal långdistans'!A1" xr:uid="{1930B083-773C-45A5-B375-341FC80CAA25}"/>
  </hyperlinks>
  <pageMargins left="0.75" right="0.75" top="1" bottom="1" header="0.5" footer="0.5"/>
  <pageSetup paperSize="9" scale="73" fitToHeight="0" orientation="portrait" r:id="rId1"/>
  <headerFooter alignWithMargins="0"/>
  <rowBreaks count="1" manualBreakCount="1">
    <brk id="4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20.399999999999999" x14ac:dyDescent="0.25">
      <c r="A1" s="184" t="s">
        <v>481</v>
      </c>
      <c r="B1" s="184"/>
      <c r="C1" s="184"/>
      <c r="D1" s="184"/>
      <c r="E1" s="184"/>
      <c r="F1" s="184"/>
      <c r="G1" s="184"/>
      <c r="H1" s="184"/>
      <c r="I1" s="184"/>
      <c r="J1" s="184"/>
      <c r="K1" s="184"/>
      <c r="L1" s="184"/>
      <c r="M1" s="184"/>
      <c r="N1" s="184"/>
      <c r="O1" s="184"/>
      <c r="P1" s="184"/>
      <c r="Q1" s="184"/>
      <c r="R1" s="184"/>
      <c r="S1" s="184"/>
    </row>
    <row r="2" spans="1:19" x14ac:dyDescent="0.25">
      <c r="A2" s="187"/>
      <c r="B2" s="187"/>
      <c r="C2" s="187"/>
      <c r="D2" s="187"/>
      <c r="E2" s="187"/>
      <c r="F2" s="187"/>
      <c r="G2" s="187"/>
      <c r="H2" s="187"/>
      <c r="I2" s="187"/>
      <c r="J2" s="187"/>
      <c r="K2" s="187"/>
      <c r="L2" s="187"/>
      <c r="M2" s="187"/>
      <c r="N2" s="187"/>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94" t="s">
        <v>219</v>
      </c>
      <c r="B1" s="195"/>
      <c r="C1" s="195"/>
      <c r="D1" s="195"/>
      <c r="E1" s="195"/>
      <c r="F1" s="195"/>
      <c r="G1" s="195"/>
      <c r="H1" s="195"/>
      <c r="I1" s="195"/>
      <c r="J1" s="195"/>
      <c r="K1" s="195"/>
      <c r="L1" s="195"/>
      <c r="M1" s="195"/>
      <c r="N1" s="195"/>
      <c r="O1" s="195"/>
      <c r="P1" s="195"/>
      <c r="Q1" s="195"/>
      <c r="R1" s="195"/>
      <c r="S1" s="196"/>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7" t="s">
        <v>220</v>
      </c>
      <c r="B3" s="198"/>
      <c r="C3" s="198"/>
      <c r="D3" s="198"/>
      <c r="E3" s="198"/>
      <c r="F3" s="198"/>
      <c r="G3" s="198"/>
      <c r="H3" s="198"/>
      <c r="I3" s="198"/>
      <c r="J3" s="198"/>
      <c r="K3" s="198"/>
      <c r="L3" s="198"/>
      <c r="M3" s="198"/>
      <c r="N3" s="198"/>
      <c r="O3" s="198"/>
      <c r="P3" s="198"/>
      <c r="Q3" s="198"/>
      <c r="R3" s="198"/>
      <c r="S3" s="198"/>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9" t="s">
        <v>222</v>
      </c>
      <c r="D5" s="189"/>
      <c r="E5" s="189"/>
      <c r="F5" s="189"/>
      <c r="G5" s="189"/>
      <c r="H5" s="189"/>
      <c r="I5" s="189"/>
      <c r="J5" s="189"/>
      <c r="K5" s="189"/>
      <c r="L5" s="189"/>
      <c r="M5" s="189"/>
      <c r="N5" s="189"/>
      <c r="O5" s="189"/>
      <c r="P5" s="189"/>
      <c r="Q5" s="189"/>
      <c r="R5" s="189"/>
      <c r="S5" s="189"/>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88" t="s">
        <v>223</v>
      </c>
      <c r="D7" s="188"/>
      <c r="E7" s="188"/>
      <c r="F7" s="188"/>
      <c r="G7" s="188"/>
      <c r="H7" s="188"/>
      <c r="I7" s="188"/>
      <c r="J7" s="188"/>
      <c r="K7" s="188"/>
      <c r="L7" s="188"/>
      <c r="M7" s="188"/>
      <c r="N7" s="188"/>
      <c r="O7" s="188"/>
      <c r="P7" s="188"/>
      <c r="Q7" s="188"/>
      <c r="R7" s="188"/>
      <c r="S7" s="188"/>
      <c r="T7" s="107"/>
    </row>
    <row r="8" spans="1:20" s="62" customFormat="1" ht="15" customHeight="1" x14ac:dyDescent="0.2">
      <c r="A8" s="108"/>
      <c r="B8" s="108" t="s">
        <v>224</v>
      </c>
      <c r="C8" s="189" t="s">
        <v>225</v>
      </c>
      <c r="D8" s="189"/>
      <c r="E8" s="189"/>
      <c r="F8" s="189"/>
      <c r="G8" s="189"/>
      <c r="H8" s="189"/>
      <c r="I8" s="189"/>
      <c r="J8" s="189"/>
      <c r="K8" s="189"/>
      <c r="L8" s="189"/>
      <c r="M8" s="189"/>
      <c r="N8" s="189"/>
      <c r="O8" s="189"/>
      <c r="P8" s="189"/>
      <c r="Q8" s="189"/>
      <c r="R8" s="189"/>
      <c r="S8" s="189"/>
      <c r="T8" s="107"/>
    </row>
    <row r="9" spans="1:20" s="62" customFormat="1" ht="15" customHeight="1" x14ac:dyDescent="0.2">
      <c r="A9" s="108"/>
      <c r="B9" s="108" t="s">
        <v>226</v>
      </c>
      <c r="C9" s="189" t="s">
        <v>227</v>
      </c>
      <c r="D9" s="189"/>
      <c r="E9" s="189"/>
      <c r="F9" s="189"/>
      <c r="G9" s="189"/>
      <c r="H9" s="189"/>
      <c r="I9" s="189"/>
      <c r="J9" s="189"/>
      <c r="K9" s="189"/>
      <c r="L9" s="189"/>
      <c r="M9" s="189"/>
      <c r="N9" s="189"/>
      <c r="O9" s="189"/>
      <c r="P9" s="189"/>
      <c r="Q9" s="189"/>
      <c r="R9" s="189"/>
      <c r="S9" s="189"/>
      <c r="T9" s="111"/>
    </row>
    <row r="10" spans="1:20" s="62" customFormat="1" ht="6" customHeight="1" x14ac:dyDescent="0.2">
      <c r="A10" s="108"/>
      <c r="B10" s="108"/>
      <c r="C10" s="188"/>
      <c r="D10" s="188"/>
      <c r="E10" s="188"/>
      <c r="F10" s="188"/>
      <c r="G10" s="188"/>
      <c r="H10" s="188"/>
      <c r="I10" s="188"/>
      <c r="J10" s="188"/>
      <c r="K10" s="188"/>
      <c r="L10" s="188"/>
      <c r="M10" s="188"/>
      <c r="N10" s="188"/>
      <c r="O10" s="188"/>
      <c r="P10" s="188"/>
      <c r="Q10" s="188"/>
      <c r="R10" s="188"/>
      <c r="S10" s="188"/>
      <c r="T10" s="107"/>
    </row>
    <row r="11" spans="1:20" s="62" customFormat="1" ht="13.2" x14ac:dyDescent="0.2">
      <c r="A11" s="108" t="s">
        <v>228</v>
      </c>
      <c r="B11" s="109"/>
      <c r="C11" s="189" t="s">
        <v>229</v>
      </c>
      <c r="D11" s="189"/>
      <c r="E11" s="189"/>
      <c r="F11" s="189"/>
      <c r="G11" s="189"/>
      <c r="H11" s="189"/>
      <c r="I11" s="189"/>
      <c r="J11" s="189"/>
      <c r="K11" s="189"/>
      <c r="L11" s="189"/>
      <c r="M11" s="189"/>
      <c r="N11" s="189"/>
      <c r="O11" s="189"/>
      <c r="P11" s="189"/>
      <c r="Q11" s="189"/>
      <c r="R11" s="189"/>
      <c r="S11" s="189"/>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88" t="s">
        <v>230</v>
      </c>
      <c r="D13" s="188"/>
      <c r="E13" s="188"/>
      <c r="F13" s="188"/>
      <c r="G13" s="188"/>
      <c r="H13" s="188"/>
      <c r="I13" s="188"/>
      <c r="J13" s="188"/>
      <c r="K13" s="188"/>
      <c r="L13" s="188"/>
      <c r="M13" s="188"/>
      <c r="N13" s="188"/>
      <c r="O13" s="188"/>
      <c r="P13" s="188"/>
      <c r="Q13" s="188"/>
      <c r="R13" s="188"/>
      <c r="S13" s="188"/>
      <c r="T13" s="107"/>
    </row>
    <row r="14" spans="1:20" s="62" customFormat="1" ht="28.5" customHeight="1" x14ac:dyDescent="0.2">
      <c r="A14" s="108" t="s">
        <v>231</v>
      </c>
      <c r="B14" s="109"/>
      <c r="C14" s="199" t="s">
        <v>232</v>
      </c>
      <c r="D14" s="199"/>
      <c r="E14" s="199"/>
      <c r="F14" s="199"/>
      <c r="G14" s="199"/>
      <c r="H14" s="199"/>
      <c r="I14" s="199"/>
      <c r="J14" s="199"/>
      <c r="K14" s="199"/>
      <c r="L14" s="199"/>
      <c r="M14" s="199"/>
      <c r="N14" s="199"/>
      <c r="O14" s="199"/>
      <c r="P14" s="199"/>
      <c r="Q14" s="199"/>
      <c r="R14" s="199"/>
      <c r="S14" s="199"/>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9" t="s">
        <v>233</v>
      </c>
      <c r="D16" s="189"/>
      <c r="E16" s="189"/>
      <c r="F16" s="189"/>
      <c r="G16" s="189"/>
      <c r="H16" s="189"/>
      <c r="I16" s="189"/>
      <c r="J16" s="189"/>
      <c r="K16" s="189"/>
      <c r="L16" s="189"/>
      <c r="M16" s="189"/>
      <c r="N16" s="189"/>
      <c r="O16" s="189"/>
      <c r="P16" s="189"/>
      <c r="Q16" s="189"/>
      <c r="R16" s="189"/>
      <c r="S16" s="189"/>
      <c r="T16" s="107"/>
    </row>
    <row r="17" spans="1:20" s="62" customFormat="1" ht="15" customHeight="1" x14ac:dyDescent="0.2">
      <c r="A17" s="108"/>
      <c r="B17" s="108" t="s">
        <v>203</v>
      </c>
      <c r="C17" s="189" t="s">
        <v>234</v>
      </c>
      <c r="D17" s="189"/>
      <c r="E17" s="189"/>
      <c r="F17" s="189"/>
      <c r="G17" s="189"/>
      <c r="H17" s="189"/>
      <c r="I17" s="189"/>
      <c r="J17" s="189"/>
      <c r="K17" s="189"/>
      <c r="L17" s="189"/>
      <c r="M17" s="189"/>
      <c r="N17" s="189"/>
      <c r="O17" s="189"/>
      <c r="P17" s="189"/>
      <c r="Q17" s="189"/>
      <c r="R17" s="189"/>
      <c r="S17" s="189"/>
      <c r="T17" s="107"/>
    </row>
    <row r="18" spans="1:20" s="62" customFormat="1" ht="15" customHeight="1" x14ac:dyDescent="0.2">
      <c r="A18" s="108"/>
      <c r="B18" s="108" t="s">
        <v>202</v>
      </c>
      <c r="C18" s="189" t="s">
        <v>235</v>
      </c>
      <c r="D18" s="189"/>
      <c r="E18" s="189"/>
      <c r="F18" s="189"/>
      <c r="G18" s="189"/>
      <c r="H18" s="189"/>
      <c r="I18" s="189"/>
      <c r="J18" s="189"/>
      <c r="K18" s="189"/>
      <c r="L18" s="189"/>
      <c r="M18" s="189"/>
      <c r="N18" s="189"/>
      <c r="O18" s="189"/>
      <c r="P18" s="189"/>
      <c r="Q18" s="189"/>
      <c r="R18" s="189"/>
      <c r="S18" s="189"/>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9" t="s">
        <v>237</v>
      </c>
      <c r="D20" s="189"/>
      <c r="E20" s="189"/>
      <c r="F20" s="189"/>
      <c r="G20" s="189"/>
      <c r="H20" s="189"/>
      <c r="I20" s="189"/>
      <c r="J20" s="189"/>
      <c r="K20" s="189"/>
      <c r="L20" s="189"/>
      <c r="M20" s="189"/>
      <c r="N20" s="189"/>
      <c r="O20" s="189"/>
      <c r="P20" s="189"/>
      <c r="Q20" s="189"/>
      <c r="R20" s="189"/>
      <c r="S20" s="189"/>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9" t="s">
        <v>239</v>
      </c>
      <c r="D22" s="189"/>
      <c r="E22" s="189"/>
      <c r="F22" s="189"/>
      <c r="G22" s="189"/>
      <c r="H22" s="189"/>
      <c r="I22" s="189"/>
      <c r="J22" s="189"/>
      <c r="K22" s="189"/>
      <c r="L22" s="189"/>
      <c r="M22" s="189"/>
      <c r="N22" s="189"/>
      <c r="O22" s="189"/>
      <c r="P22" s="189"/>
      <c r="Q22" s="189"/>
      <c r="R22" s="189"/>
      <c r="S22" s="189"/>
      <c r="T22" s="107"/>
    </row>
    <row r="23" spans="1:20" s="62" customFormat="1" ht="41.25" customHeight="1" x14ac:dyDescent="0.2">
      <c r="A23" s="108"/>
      <c r="B23" s="115"/>
      <c r="C23" s="188" t="s">
        <v>240</v>
      </c>
      <c r="D23" s="188"/>
      <c r="E23" s="188"/>
      <c r="F23" s="188"/>
      <c r="G23" s="188"/>
      <c r="H23" s="188"/>
      <c r="I23" s="188"/>
      <c r="J23" s="188"/>
      <c r="K23" s="188"/>
      <c r="L23" s="188"/>
      <c r="M23" s="188"/>
      <c r="N23" s="188"/>
      <c r="O23" s="188"/>
      <c r="P23" s="188"/>
      <c r="Q23" s="188"/>
      <c r="R23" s="188"/>
      <c r="S23" s="188"/>
      <c r="T23" s="107"/>
    </row>
    <row r="24" spans="1:20" s="62" customFormat="1" ht="15.75" customHeight="1" x14ac:dyDescent="0.2">
      <c r="A24" s="108"/>
      <c r="B24" s="115"/>
      <c r="C24" s="188" t="s">
        <v>241</v>
      </c>
      <c r="D24" s="188"/>
      <c r="E24" s="188"/>
      <c r="F24" s="188"/>
      <c r="G24" s="188"/>
      <c r="H24" s="188"/>
      <c r="I24" s="188"/>
      <c r="J24" s="188"/>
      <c r="K24" s="188"/>
      <c r="L24" s="188"/>
      <c r="M24" s="188"/>
      <c r="N24" s="188"/>
      <c r="O24" s="188"/>
      <c r="P24" s="188"/>
      <c r="Q24" s="188"/>
      <c r="R24" s="188"/>
      <c r="S24" s="188"/>
      <c r="T24" s="107"/>
    </row>
    <row r="25" spans="1:20" s="62" customFormat="1" ht="15" customHeight="1" x14ac:dyDescent="0.2">
      <c r="A25" s="108" t="s">
        <v>242</v>
      </c>
      <c r="B25" s="113"/>
      <c r="C25" s="190" t="s">
        <v>243</v>
      </c>
      <c r="D25" s="190"/>
      <c r="E25" s="190"/>
      <c r="F25" s="190"/>
      <c r="G25" s="190"/>
      <c r="H25" s="190"/>
      <c r="I25" s="190"/>
      <c r="J25" s="190"/>
      <c r="K25" s="190"/>
      <c r="L25" s="190"/>
      <c r="M25" s="190"/>
      <c r="N25" s="190"/>
      <c r="O25" s="190"/>
      <c r="P25" s="190"/>
      <c r="Q25" s="190"/>
      <c r="R25" s="190"/>
      <c r="S25" s="190"/>
      <c r="T25" s="107"/>
    </row>
    <row r="26" spans="1:20" s="62" customFormat="1" ht="28.2" customHeight="1" x14ac:dyDescent="0.2">
      <c r="A26" s="108"/>
      <c r="B26" s="108"/>
      <c r="C26" s="191" t="s">
        <v>244</v>
      </c>
      <c r="D26" s="191"/>
      <c r="E26" s="191"/>
      <c r="F26" s="191"/>
      <c r="G26" s="191"/>
      <c r="H26" s="191"/>
      <c r="I26" s="191"/>
      <c r="J26" s="191"/>
      <c r="K26" s="191"/>
      <c r="L26" s="191"/>
      <c r="M26" s="191"/>
      <c r="N26" s="191"/>
      <c r="O26" s="191"/>
      <c r="P26" s="191"/>
      <c r="Q26" s="191"/>
      <c r="R26" s="191"/>
      <c r="S26" s="191"/>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90" t="s">
        <v>246</v>
      </c>
      <c r="D28" s="190"/>
      <c r="E28" s="190"/>
      <c r="F28" s="190"/>
      <c r="G28" s="190"/>
      <c r="H28" s="190"/>
      <c r="I28" s="190"/>
      <c r="J28" s="190"/>
      <c r="K28" s="190"/>
      <c r="L28" s="190"/>
      <c r="M28" s="190"/>
      <c r="N28" s="190"/>
      <c r="O28" s="190"/>
      <c r="P28" s="190"/>
      <c r="Q28" s="190"/>
      <c r="R28" s="190"/>
      <c r="S28" s="190"/>
      <c r="T28" s="107"/>
    </row>
    <row r="29" spans="1:20" s="62" customFormat="1" ht="15" customHeight="1" x14ac:dyDescent="0.2">
      <c r="A29" s="108"/>
      <c r="B29" s="113"/>
      <c r="C29" s="191" t="s">
        <v>247</v>
      </c>
      <c r="D29" s="191"/>
      <c r="E29" s="191"/>
      <c r="F29" s="191"/>
      <c r="G29" s="191"/>
      <c r="H29" s="191"/>
      <c r="I29" s="191"/>
      <c r="J29" s="191"/>
      <c r="K29" s="191"/>
      <c r="L29" s="191"/>
      <c r="M29" s="191"/>
      <c r="N29" s="191"/>
      <c r="O29" s="191"/>
      <c r="P29" s="191"/>
      <c r="Q29" s="191"/>
      <c r="R29" s="191"/>
      <c r="S29" s="191"/>
      <c r="T29" s="107"/>
    </row>
    <row r="30" spans="1:20" s="62" customFormat="1" ht="15.75" customHeight="1" x14ac:dyDescent="0.2">
      <c r="A30" s="108"/>
      <c r="B30" s="113"/>
      <c r="C30" s="191" t="s">
        <v>248</v>
      </c>
      <c r="D30" s="191"/>
      <c r="E30" s="191"/>
      <c r="F30" s="191"/>
      <c r="G30" s="191"/>
      <c r="H30" s="191"/>
      <c r="I30" s="191"/>
      <c r="J30" s="191"/>
      <c r="K30" s="191"/>
      <c r="L30" s="191"/>
      <c r="M30" s="191"/>
      <c r="N30" s="191"/>
      <c r="O30" s="191"/>
      <c r="P30" s="191"/>
      <c r="Q30" s="191"/>
      <c r="R30" s="191"/>
      <c r="S30" s="191"/>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469</v>
      </c>
      <c r="B32" s="108"/>
      <c r="C32" s="189" t="s">
        <v>471</v>
      </c>
      <c r="D32" s="192"/>
      <c r="E32" s="192"/>
      <c r="F32" s="192"/>
      <c r="G32" s="192"/>
      <c r="H32" s="192"/>
      <c r="I32" s="192"/>
      <c r="J32" s="192"/>
      <c r="K32" s="192"/>
      <c r="L32" s="192"/>
      <c r="M32" s="192"/>
      <c r="N32" s="192"/>
      <c r="O32" s="192"/>
      <c r="P32" s="192"/>
      <c r="Q32" s="192"/>
      <c r="R32" s="192"/>
      <c r="S32" s="112"/>
      <c r="T32" s="107"/>
    </row>
    <row r="33" spans="1:20" s="62" customFormat="1" ht="15" customHeight="1" x14ac:dyDescent="0.2">
      <c r="A33" s="145"/>
      <c r="B33" s="108"/>
      <c r="C33" s="188" t="s">
        <v>470</v>
      </c>
      <c r="D33" s="193"/>
      <c r="E33" s="193"/>
      <c r="F33" s="193"/>
      <c r="G33" s="193"/>
      <c r="H33" s="193"/>
      <c r="I33" s="193"/>
      <c r="J33" s="193"/>
      <c r="K33" s="193"/>
      <c r="L33" s="193"/>
      <c r="M33" s="193"/>
      <c r="N33" s="193"/>
      <c r="O33" s="193"/>
      <c r="P33" s="193"/>
      <c r="Q33" s="193"/>
      <c r="R33" s="193"/>
      <c r="S33" s="112"/>
      <c r="T33" s="107"/>
    </row>
    <row r="34" spans="1:20" s="62" customFormat="1" ht="15" customHeight="1" x14ac:dyDescent="0.2">
      <c r="A34" s="145"/>
      <c r="B34" s="108"/>
      <c r="C34" s="193"/>
      <c r="D34" s="193"/>
      <c r="E34" s="193"/>
      <c r="F34" s="193"/>
      <c r="G34" s="193"/>
      <c r="H34" s="193"/>
      <c r="I34" s="193"/>
      <c r="J34" s="193"/>
      <c r="K34" s="193"/>
      <c r="L34" s="193"/>
      <c r="M34" s="193"/>
      <c r="N34" s="193"/>
      <c r="O34" s="193"/>
      <c r="P34" s="193"/>
      <c r="Q34" s="193"/>
      <c r="R34" s="193"/>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90" t="s">
        <v>250</v>
      </c>
      <c r="D36" s="190"/>
      <c r="E36" s="190"/>
      <c r="F36" s="190"/>
      <c r="G36" s="190"/>
      <c r="H36" s="190"/>
      <c r="I36" s="190"/>
      <c r="J36" s="190"/>
      <c r="K36" s="190"/>
      <c r="L36" s="190"/>
      <c r="M36" s="190"/>
      <c r="N36" s="190"/>
      <c r="O36" s="190"/>
      <c r="P36" s="190"/>
      <c r="Q36" s="190"/>
      <c r="R36" s="190"/>
      <c r="S36" s="190"/>
      <c r="T36" s="107"/>
    </row>
    <row r="37" spans="1:20" s="62" customFormat="1" ht="56.25" customHeight="1" x14ac:dyDescent="0.2">
      <c r="A37" s="108"/>
      <c r="B37" s="113"/>
      <c r="C37" s="188" t="s">
        <v>251</v>
      </c>
      <c r="D37" s="188"/>
      <c r="E37" s="188"/>
      <c r="F37" s="188"/>
      <c r="G37" s="188"/>
      <c r="H37" s="188"/>
      <c r="I37" s="188"/>
      <c r="J37" s="188"/>
      <c r="K37" s="188"/>
      <c r="L37" s="188"/>
      <c r="M37" s="188"/>
      <c r="N37" s="188"/>
      <c r="O37" s="188"/>
      <c r="P37" s="188"/>
      <c r="Q37" s="188"/>
      <c r="R37" s="188"/>
      <c r="S37" s="188"/>
      <c r="T37" s="107"/>
    </row>
    <row r="38" spans="1:20" s="62" customFormat="1" ht="24.6" customHeight="1" x14ac:dyDescent="0.2">
      <c r="A38" s="108"/>
      <c r="B38" s="113"/>
      <c r="C38" s="188" t="s">
        <v>252</v>
      </c>
      <c r="D38" s="188"/>
      <c r="E38" s="188"/>
      <c r="F38" s="188"/>
      <c r="G38" s="188"/>
      <c r="H38" s="188"/>
      <c r="I38" s="188"/>
      <c r="J38" s="188"/>
      <c r="K38" s="188"/>
      <c r="L38" s="188"/>
      <c r="M38" s="188"/>
      <c r="N38" s="188"/>
      <c r="O38" s="188"/>
      <c r="P38" s="188"/>
      <c r="Q38" s="188"/>
      <c r="R38" s="188"/>
      <c r="S38" s="188"/>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9" t="s">
        <v>254</v>
      </c>
      <c r="D40" s="189"/>
      <c r="E40" s="189"/>
      <c r="F40" s="189"/>
      <c r="G40" s="189"/>
      <c r="H40" s="189"/>
      <c r="I40" s="189"/>
      <c r="J40" s="189"/>
      <c r="K40" s="189"/>
      <c r="L40" s="189"/>
      <c r="M40" s="189"/>
      <c r="N40" s="189"/>
      <c r="O40" s="189"/>
      <c r="P40" s="189"/>
      <c r="Q40" s="189"/>
      <c r="R40" s="189"/>
      <c r="S40" s="189"/>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9" t="s">
        <v>256</v>
      </c>
      <c r="D42" s="189"/>
      <c r="E42" s="189"/>
      <c r="F42" s="189"/>
      <c r="G42" s="189"/>
      <c r="H42" s="189"/>
      <c r="I42" s="189"/>
      <c r="J42" s="189"/>
      <c r="K42" s="189"/>
      <c r="L42" s="189"/>
      <c r="M42" s="189"/>
      <c r="N42" s="189"/>
      <c r="O42" s="189"/>
      <c r="P42" s="189"/>
      <c r="Q42" s="189"/>
      <c r="R42" s="189"/>
      <c r="S42" s="189"/>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9" t="s">
        <v>258</v>
      </c>
      <c r="D44" s="189"/>
      <c r="E44" s="189"/>
      <c r="F44" s="189"/>
      <c r="G44" s="189"/>
      <c r="H44" s="189"/>
      <c r="I44" s="189"/>
      <c r="J44" s="189"/>
      <c r="K44" s="189"/>
      <c r="L44" s="189"/>
      <c r="M44" s="189"/>
      <c r="N44" s="189"/>
      <c r="O44" s="189"/>
      <c r="P44" s="189"/>
      <c r="Q44" s="189"/>
      <c r="R44" s="189"/>
      <c r="S44" s="189"/>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9" t="s">
        <v>260</v>
      </c>
      <c r="D46" s="189"/>
      <c r="E46" s="189"/>
      <c r="F46" s="189"/>
      <c r="G46" s="189"/>
      <c r="H46" s="189"/>
      <c r="I46" s="189"/>
      <c r="J46" s="189"/>
      <c r="K46" s="189"/>
      <c r="L46" s="189"/>
      <c r="M46" s="189"/>
      <c r="N46" s="189"/>
      <c r="O46" s="189"/>
      <c r="P46" s="189"/>
      <c r="Q46" s="189"/>
      <c r="R46" s="189"/>
      <c r="S46" s="189"/>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17:S17"/>
    <mergeCell ref="A1:S1"/>
    <mergeCell ref="A3:S3"/>
    <mergeCell ref="C5:S5"/>
    <mergeCell ref="C7:S7"/>
    <mergeCell ref="C8:S8"/>
    <mergeCell ref="C9:S9"/>
    <mergeCell ref="C10:S10"/>
    <mergeCell ref="C11:S11"/>
    <mergeCell ref="C13:S13"/>
    <mergeCell ref="C14:S14"/>
    <mergeCell ref="C16:S1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38:S38"/>
    <mergeCell ref="C40:S40"/>
    <mergeCell ref="C42:S42"/>
    <mergeCell ref="C44:S44"/>
    <mergeCell ref="C46:S4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206"/>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206" t="s">
        <v>261</v>
      </c>
      <c r="B1" s="207"/>
      <c r="C1" s="207"/>
      <c r="D1" s="207"/>
      <c r="E1" s="207"/>
      <c r="F1" s="207"/>
      <c r="G1" s="207"/>
      <c r="H1" s="207"/>
      <c r="I1" s="207"/>
      <c r="J1" s="207"/>
      <c r="K1" s="207"/>
      <c r="L1" s="207"/>
      <c r="M1" s="207"/>
      <c r="N1" s="207"/>
      <c r="O1" s="207"/>
      <c r="P1" s="207"/>
      <c r="Q1" s="207"/>
      <c r="R1" s="207"/>
      <c r="S1" s="208"/>
      <c r="T1" s="200"/>
      <c r="U1" s="200"/>
      <c r="V1" s="200"/>
      <c r="W1" s="200"/>
    </row>
    <row r="2" spans="1:23" ht="6" customHeight="1" x14ac:dyDescent="0.2">
      <c r="A2" s="205"/>
      <c r="B2" s="205"/>
      <c r="C2" s="205"/>
      <c r="D2" s="205"/>
      <c r="E2" s="205"/>
      <c r="F2" s="205"/>
      <c r="G2" s="205"/>
      <c r="H2" s="205"/>
      <c r="I2" s="205"/>
      <c r="J2" s="205"/>
      <c r="K2" s="205"/>
    </row>
    <row r="3" spans="1:23" s="62" customFormat="1" ht="15.75" customHeight="1" x14ac:dyDescent="0.3">
      <c r="A3" s="197" t="s">
        <v>262</v>
      </c>
      <c r="B3" s="197"/>
      <c r="C3" s="197"/>
      <c r="D3" s="197"/>
      <c r="E3" s="197"/>
      <c r="F3" s="197"/>
      <c r="G3" s="197"/>
      <c r="H3" s="197"/>
      <c r="I3" s="197"/>
      <c r="J3" s="197"/>
      <c r="K3" s="197"/>
      <c r="L3" s="197"/>
      <c r="M3" s="197"/>
      <c r="N3" s="197"/>
      <c r="O3" s="197"/>
      <c r="P3" s="197"/>
      <c r="Q3" s="197"/>
      <c r="R3" s="197"/>
      <c r="S3" s="197"/>
      <c r="T3" s="200"/>
      <c r="U3" s="200"/>
      <c r="V3" s="200"/>
      <c r="W3" s="200"/>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9" t="s">
        <v>263</v>
      </c>
      <c r="B5" s="189"/>
      <c r="C5" s="189"/>
      <c r="D5" s="189"/>
      <c r="E5" s="189"/>
      <c r="F5" s="189"/>
      <c r="G5" s="189"/>
      <c r="H5" s="189"/>
      <c r="I5" s="189"/>
      <c r="J5" s="189"/>
      <c r="K5" s="189"/>
      <c r="L5" s="189"/>
      <c r="M5" s="189"/>
      <c r="N5" s="189"/>
      <c r="O5" s="189"/>
      <c r="P5" s="189"/>
      <c r="Q5" s="189"/>
      <c r="R5" s="189"/>
      <c r="S5" s="189"/>
      <c r="T5" s="200"/>
      <c r="U5" s="200"/>
      <c r="V5" s="200"/>
      <c r="W5" s="200"/>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201" t="str">
        <f>'Tabell A'!B2</f>
        <v>Tabell A. Historisk tabell, antal framförda persontåg samt punktlighet för persontåg till slutstation fördelat på månad – samtliga tåg</v>
      </c>
      <c r="B7" s="201"/>
      <c r="C7" s="201"/>
      <c r="D7" s="201"/>
      <c r="E7" s="201"/>
      <c r="F7" s="201"/>
      <c r="G7" s="201"/>
      <c r="H7" s="201"/>
      <c r="I7" s="201"/>
      <c r="J7" s="201"/>
      <c r="K7" s="201"/>
      <c r="L7" s="201"/>
      <c r="M7" s="201"/>
      <c r="N7" s="201"/>
      <c r="O7" s="201"/>
      <c r="P7" s="201"/>
      <c r="Q7" s="201"/>
      <c r="R7" s="201"/>
      <c r="S7" s="201"/>
      <c r="T7" s="200"/>
      <c r="U7" s="200"/>
      <c r="V7" s="200"/>
      <c r="W7" s="200"/>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4" t="s">
        <v>482</v>
      </c>
      <c r="B9" s="204"/>
      <c r="C9" s="204"/>
      <c r="D9" s="204"/>
      <c r="E9" s="204"/>
      <c r="F9" s="204"/>
      <c r="G9" s="204"/>
      <c r="H9" s="204"/>
      <c r="I9" s="204"/>
      <c r="J9" s="204"/>
      <c r="K9" s="204"/>
      <c r="L9" s="204"/>
      <c r="M9" s="204"/>
      <c r="N9" s="204"/>
      <c r="O9" s="204"/>
      <c r="P9" s="204"/>
      <c r="Q9" s="204"/>
      <c r="R9" s="204"/>
      <c r="S9" s="204"/>
      <c r="T9" s="200"/>
      <c r="U9" s="200"/>
      <c r="V9" s="200"/>
      <c r="W9" s="200"/>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4" t="s">
        <v>264</v>
      </c>
      <c r="B11" s="204"/>
      <c r="C11" s="204"/>
      <c r="D11" s="204"/>
      <c r="E11" s="204"/>
      <c r="F11" s="204"/>
      <c r="G11" s="204"/>
      <c r="H11" s="204"/>
      <c r="I11" s="204"/>
      <c r="J11" s="204"/>
      <c r="K11" s="204"/>
      <c r="L11" s="204"/>
      <c r="M11" s="204"/>
      <c r="N11" s="204"/>
      <c r="O11" s="204"/>
      <c r="P11" s="204"/>
      <c r="Q11" s="204"/>
      <c r="R11" s="204"/>
      <c r="S11" s="204"/>
      <c r="T11" s="200"/>
      <c r="U11" s="200"/>
      <c r="V11" s="200"/>
      <c r="W11" s="200"/>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4" t="s">
        <v>265</v>
      </c>
      <c r="B13" s="204"/>
      <c r="C13" s="204"/>
      <c r="D13" s="204"/>
      <c r="E13" s="204"/>
      <c r="F13" s="204"/>
      <c r="G13" s="204"/>
      <c r="H13" s="204"/>
      <c r="I13" s="204"/>
      <c r="J13" s="204"/>
      <c r="K13" s="204"/>
      <c r="L13" s="204"/>
      <c r="M13" s="204"/>
      <c r="N13" s="204"/>
      <c r="O13" s="204"/>
      <c r="P13" s="204"/>
      <c r="Q13" s="204"/>
      <c r="R13" s="204"/>
      <c r="S13" s="204"/>
      <c r="T13" s="200"/>
      <c r="U13" s="200"/>
      <c r="V13" s="200"/>
      <c r="W13" s="200"/>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4" t="s">
        <v>266</v>
      </c>
      <c r="B15" s="204"/>
      <c r="C15" s="204"/>
      <c r="D15" s="204"/>
      <c r="E15" s="204"/>
      <c r="F15" s="204"/>
      <c r="G15" s="204"/>
      <c r="H15" s="204"/>
      <c r="I15" s="204"/>
      <c r="J15" s="204"/>
      <c r="K15" s="204"/>
      <c r="L15" s="204"/>
      <c r="M15" s="204"/>
      <c r="N15" s="204"/>
      <c r="O15" s="204"/>
      <c r="P15" s="204"/>
      <c r="Q15" s="204"/>
      <c r="R15" s="204"/>
      <c r="S15" s="204"/>
      <c r="T15" s="200"/>
      <c r="U15" s="200"/>
      <c r="V15" s="200"/>
      <c r="W15" s="200"/>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201" t="str">
        <f>'Tabell B Jämförelse intervall'!B2</f>
        <v>Tabell B. Skillnad mellan Punktlighet för framförda persontåg till slutstation och Sammanvägt tillförlitlighetsmått (STM) fördelat på månad</v>
      </c>
      <c r="B17" s="201"/>
      <c r="C17" s="201"/>
      <c r="D17" s="201"/>
      <c r="E17" s="201"/>
      <c r="F17" s="201"/>
      <c r="G17" s="201"/>
      <c r="H17" s="201"/>
      <c r="I17" s="201"/>
      <c r="J17" s="201"/>
      <c r="K17" s="201"/>
      <c r="L17" s="201"/>
      <c r="M17" s="201"/>
      <c r="N17" s="201"/>
      <c r="O17" s="201"/>
      <c r="P17" s="201"/>
      <c r="Q17" s="201"/>
      <c r="R17" s="201"/>
      <c r="S17" s="201"/>
      <c r="T17" s="200"/>
      <c r="U17" s="200"/>
      <c r="V17" s="200"/>
      <c r="W17" s="200"/>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9" t="s">
        <v>483</v>
      </c>
      <c r="B19" s="189"/>
      <c r="C19" s="189"/>
      <c r="D19" s="189"/>
      <c r="E19" s="189"/>
      <c r="F19" s="189"/>
      <c r="G19" s="189"/>
      <c r="H19" s="189"/>
      <c r="I19" s="189"/>
      <c r="J19" s="189"/>
      <c r="K19" s="189"/>
      <c r="L19" s="189"/>
      <c r="M19" s="189"/>
      <c r="N19" s="189"/>
      <c r="O19" s="189"/>
      <c r="P19" s="189"/>
      <c r="Q19" s="189"/>
      <c r="R19" s="189"/>
      <c r="S19" s="189"/>
      <c r="T19" s="200"/>
      <c r="U19" s="200"/>
      <c r="V19" s="200"/>
      <c r="W19" s="200"/>
    </row>
    <row r="20" spans="1:23" s="62" customFormat="1" ht="6" customHeight="1" x14ac:dyDescent="0.2">
      <c r="A20" s="189"/>
      <c r="B20" s="189"/>
      <c r="C20" s="189"/>
      <c r="D20" s="189"/>
      <c r="E20" s="189"/>
      <c r="F20" s="189"/>
      <c r="G20" s="189"/>
      <c r="H20" s="189"/>
      <c r="I20" s="189"/>
      <c r="J20" s="189"/>
      <c r="K20" s="189"/>
      <c r="L20" s="189"/>
      <c r="M20" s="189"/>
      <c r="N20" s="189"/>
      <c r="O20" s="189"/>
      <c r="P20" s="189"/>
      <c r="Q20" s="189"/>
      <c r="R20" s="189"/>
      <c r="S20" s="189"/>
      <c r="T20" s="107"/>
    </row>
    <row r="21" spans="1:23" s="62" customFormat="1" ht="15.6" customHeight="1" x14ac:dyDescent="0.2">
      <c r="A21" s="204" t="s">
        <v>484</v>
      </c>
      <c r="B21" s="204"/>
      <c r="C21" s="204"/>
      <c r="D21" s="204"/>
      <c r="E21" s="204"/>
      <c r="F21" s="204"/>
      <c r="G21" s="204"/>
      <c r="H21" s="204"/>
      <c r="I21" s="204"/>
      <c r="J21" s="204"/>
      <c r="K21" s="204"/>
      <c r="L21" s="204"/>
      <c r="M21" s="204"/>
      <c r="N21" s="204"/>
      <c r="O21" s="204"/>
      <c r="P21" s="204"/>
      <c r="Q21" s="204"/>
      <c r="R21" s="204"/>
      <c r="S21" s="204"/>
      <c r="T21" s="200"/>
      <c r="U21" s="200"/>
      <c r="V21" s="200"/>
      <c r="W21" s="200"/>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4" t="s">
        <v>485</v>
      </c>
      <c r="B23" s="204"/>
      <c r="C23" s="204"/>
      <c r="D23" s="204"/>
      <c r="E23" s="204"/>
      <c r="F23" s="204"/>
      <c r="G23" s="204"/>
      <c r="H23" s="204"/>
      <c r="I23" s="204"/>
      <c r="J23" s="204"/>
      <c r="K23" s="204"/>
      <c r="L23" s="204"/>
      <c r="M23" s="204"/>
      <c r="N23" s="204"/>
      <c r="O23" s="204"/>
      <c r="P23" s="204"/>
      <c r="Q23" s="204"/>
      <c r="R23" s="204"/>
      <c r="S23" s="204"/>
      <c r="T23" s="200"/>
      <c r="U23" s="200"/>
      <c r="V23" s="200"/>
      <c r="W23" s="200"/>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4" t="s">
        <v>486</v>
      </c>
      <c r="B25" s="204"/>
      <c r="C25" s="204"/>
      <c r="D25" s="204"/>
      <c r="E25" s="204"/>
      <c r="F25" s="204"/>
      <c r="G25" s="204"/>
      <c r="H25" s="204"/>
      <c r="I25" s="204"/>
      <c r="J25" s="204"/>
      <c r="K25" s="204"/>
      <c r="L25" s="204"/>
      <c r="M25" s="204"/>
      <c r="N25" s="204"/>
      <c r="O25" s="204"/>
      <c r="P25" s="204"/>
      <c r="Q25" s="204"/>
      <c r="R25" s="204"/>
      <c r="S25" s="204"/>
      <c r="T25" s="200"/>
      <c r="U25" s="200"/>
      <c r="V25" s="200"/>
      <c r="W25" s="200"/>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4" t="s">
        <v>487</v>
      </c>
      <c r="B27" s="204"/>
      <c r="C27" s="204"/>
      <c r="D27" s="204"/>
      <c r="E27" s="204"/>
      <c r="F27" s="204"/>
      <c r="G27" s="204"/>
      <c r="H27" s="204"/>
      <c r="I27" s="204"/>
      <c r="J27" s="204"/>
      <c r="K27" s="204"/>
      <c r="L27" s="204"/>
      <c r="M27" s="204"/>
      <c r="N27" s="204"/>
      <c r="O27" s="204"/>
      <c r="P27" s="204"/>
      <c r="Q27" s="204"/>
      <c r="R27" s="204"/>
      <c r="S27" s="204"/>
      <c r="T27" s="200"/>
      <c r="U27" s="200"/>
      <c r="V27" s="200"/>
      <c r="W27" s="200"/>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4" t="s">
        <v>488</v>
      </c>
      <c r="B29" s="204"/>
      <c r="C29" s="204"/>
      <c r="D29" s="204"/>
      <c r="E29" s="204"/>
      <c r="F29" s="204"/>
      <c r="G29" s="204"/>
      <c r="H29" s="204"/>
      <c r="I29" s="204"/>
      <c r="J29" s="204"/>
      <c r="K29" s="204"/>
      <c r="L29" s="204"/>
      <c r="M29" s="204"/>
      <c r="N29" s="204"/>
      <c r="O29" s="204"/>
      <c r="P29" s="204"/>
      <c r="Q29" s="204"/>
      <c r="R29" s="204"/>
      <c r="S29" s="204"/>
      <c r="T29" s="200"/>
      <c r="U29" s="200"/>
      <c r="V29" s="200"/>
      <c r="W29" s="200"/>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201" t="str">
        <f>'Tabell C Jämförelse tågsort'!B2</f>
        <v>Tabell C.Skillnad mellan Punktlighet för framförda persontåg till slutstation och Sammanvägt tillförlitlighetsmått (STM) för tåg ankomna högst 5 minuter efter tidtabell fördelat på månad - tågsort</v>
      </c>
      <c r="B31" s="201"/>
      <c r="C31" s="201"/>
      <c r="D31" s="201"/>
      <c r="E31" s="201"/>
      <c r="F31" s="201"/>
      <c r="G31" s="201"/>
      <c r="H31" s="201"/>
      <c r="I31" s="201"/>
      <c r="J31" s="201"/>
      <c r="K31" s="201"/>
      <c r="L31" s="201"/>
      <c r="M31" s="201"/>
      <c r="N31" s="201"/>
      <c r="O31" s="201"/>
      <c r="P31" s="201"/>
      <c r="Q31" s="201"/>
      <c r="R31" s="201"/>
      <c r="S31" s="201"/>
      <c r="T31" s="200"/>
      <c r="U31" s="200"/>
      <c r="V31" s="200"/>
      <c r="W31" s="200"/>
    </row>
    <row r="32" spans="1:23" s="62" customFormat="1" ht="5.25" customHeight="1" x14ac:dyDescent="0.2">
      <c r="A32" s="189"/>
      <c r="B32" s="189"/>
      <c r="C32" s="189"/>
      <c r="D32" s="189"/>
      <c r="E32" s="189"/>
      <c r="F32" s="189"/>
      <c r="G32" s="189"/>
      <c r="H32" s="189"/>
      <c r="I32" s="189"/>
      <c r="J32" s="189"/>
      <c r="K32" s="189"/>
      <c r="L32" s="189"/>
      <c r="M32" s="189"/>
      <c r="N32" s="189"/>
      <c r="O32" s="189"/>
      <c r="P32" s="189"/>
      <c r="Q32" s="189"/>
      <c r="R32" s="189"/>
      <c r="S32" s="189"/>
      <c r="T32" s="107"/>
    </row>
    <row r="33" spans="1:23" s="62" customFormat="1" ht="15.6" customHeight="1" x14ac:dyDescent="0.2">
      <c r="A33" s="204" t="s">
        <v>489</v>
      </c>
      <c r="B33" s="204"/>
      <c r="C33" s="204"/>
      <c r="D33" s="204"/>
      <c r="E33" s="204"/>
      <c r="F33" s="204"/>
      <c r="G33" s="204"/>
      <c r="H33" s="204"/>
      <c r="I33" s="204"/>
      <c r="J33" s="204"/>
      <c r="K33" s="204"/>
      <c r="L33" s="204"/>
      <c r="M33" s="204"/>
      <c r="N33" s="204"/>
      <c r="O33" s="204"/>
      <c r="P33" s="204"/>
      <c r="Q33" s="204"/>
      <c r="R33" s="204"/>
      <c r="S33" s="204"/>
      <c r="T33" s="200"/>
      <c r="U33" s="200"/>
      <c r="V33" s="200"/>
      <c r="W33" s="200"/>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4" t="s">
        <v>490</v>
      </c>
      <c r="B35" s="204"/>
      <c r="C35" s="204"/>
      <c r="D35" s="204"/>
      <c r="E35" s="204"/>
      <c r="F35" s="204"/>
      <c r="G35" s="204"/>
      <c r="H35" s="204"/>
      <c r="I35" s="204"/>
      <c r="J35" s="204"/>
      <c r="K35" s="204"/>
      <c r="L35" s="204"/>
      <c r="M35" s="204"/>
      <c r="N35" s="204"/>
      <c r="O35" s="204"/>
      <c r="P35" s="204"/>
      <c r="Q35" s="204"/>
      <c r="R35" s="204"/>
      <c r="S35" s="204"/>
      <c r="T35" s="200"/>
      <c r="U35" s="200"/>
      <c r="V35" s="200"/>
      <c r="W35" s="200"/>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4" t="s">
        <v>491</v>
      </c>
      <c r="B37" s="204"/>
      <c r="C37" s="204"/>
      <c r="D37" s="204"/>
      <c r="E37" s="204"/>
      <c r="F37" s="204"/>
      <c r="G37" s="204"/>
      <c r="H37" s="204"/>
      <c r="I37" s="204"/>
      <c r="J37" s="204"/>
      <c r="K37" s="204"/>
      <c r="L37" s="204"/>
      <c r="M37" s="204"/>
      <c r="N37" s="204"/>
      <c r="O37" s="204"/>
      <c r="P37" s="204"/>
      <c r="Q37" s="204"/>
      <c r="R37" s="204"/>
      <c r="S37" s="204"/>
      <c r="T37" s="200"/>
      <c r="U37" s="200"/>
      <c r="V37" s="200"/>
      <c r="W37" s="200"/>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4" t="s">
        <v>492</v>
      </c>
      <c r="B39" s="204"/>
      <c r="C39" s="204"/>
      <c r="D39" s="204"/>
      <c r="E39" s="204"/>
      <c r="F39" s="204"/>
      <c r="G39" s="204"/>
      <c r="H39" s="204"/>
      <c r="I39" s="204"/>
      <c r="J39" s="204"/>
      <c r="K39" s="204"/>
      <c r="L39" s="204"/>
      <c r="M39" s="204"/>
      <c r="N39" s="204"/>
      <c r="O39" s="204"/>
      <c r="P39" s="204"/>
      <c r="Q39" s="204"/>
      <c r="R39" s="204"/>
      <c r="S39" s="204"/>
      <c r="T39" s="200"/>
      <c r="U39" s="200"/>
      <c r="V39" s="200"/>
      <c r="W39" s="200"/>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201" t="str">
        <f>'Tabell 1 kvartal'!B2</f>
        <v>Tabell 1. Punktlighet för framförda persontåg till slutstation fördelat per kvartal – samtliga tåg1</v>
      </c>
      <c r="B41" s="201"/>
      <c r="C41" s="201"/>
      <c r="D41" s="201"/>
      <c r="E41" s="201"/>
      <c r="F41" s="201"/>
      <c r="G41" s="201"/>
      <c r="H41" s="201"/>
      <c r="I41" s="201"/>
      <c r="J41" s="201"/>
      <c r="K41" s="201"/>
      <c r="L41" s="201"/>
      <c r="M41" s="201"/>
      <c r="N41" s="201"/>
      <c r="O41" s="201"/>
      <c r="P41" s="201"/>
      <c r="Q41" s="201"/>
      <c r="R41" s="201"/>
      <c r="S41" s="201"/>
      <c r="T41" s="200"/>
      <c r="U41" s="200"/>
      <c r="V41" s="200"/>
      <c r="W41" s="200"/>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9" t="s">
        <v>493</v>
      </c>
      <c r="B43" s="189"/>
      <c r="C43" s="189"/>
      <c r="D43" s="189"/>
      <c r="E43" s="189"/>
      <c r="F43" s="189"/>
      <c r="G43" s="189"/>
      <c r="H43" s="189"/>
      <c r="I43" s="189"/>
      <c r="J43" s="189"/>
      <c r="K43" s="189"/>
      <c r="L43" s="189"/>
      <c r="M43" s="189"/>
      <c r="N43" s="189"/>
      <c r="O43" s="189"/>
      <c r="P43" s="189"/>
      <c r="Q43" s="189"/>
      <c r="R43" s="189"/>
      <c r="S43" s="189"/>
      <c r="T43" s="200"/>
      <c r="U43" s="200"/>
      <c r="V43" s="200"/>
      <c r="W43" s="200"/>
    </row>
    <row r="44" spans="1:23" s="62" customFormat="1" ht="7.5" customHeight="1" x14ac:dyDescent="0.2">
      <c r="T44" s="107"/>
    </row>
    <row r="45" spans="1:23" s="62" customFormat="1" ht="15.75" customHeight="1" x14ac:dyDescent="0.2">
      <c r="A45" s="189" t="s">
        <v>494</v>
      </c>
      <c r="B45" s="189"/>
      <c r="C45" s="189"/>
      <c r="D45" s="189"/>
      <c r="E45" s="189"/>
      <c r="F45" s="189"/>
      <c r="G45" s="189"/>
      <c r="H45" s="189"/>
      <c r="I45" s="189"/>
      <c r="J45" s="189"/>
      <c r="K45" s="189"/>
      <c r="L45" s="189"/>
      <c r="M45" s="189"/>
      <c r="N45" s="189"/>
      <c r="O45" s="189"/>
      <c r="P45" s="189"/>
      <c r="Q45" s="189"/>
      <c r="R45" s="189"/>
      <c r="S45" s="189"/>
      <c r="T45" s="200"/>
      <c r="U45" s="200"/>
      <c r="V45" s="200"/>
      <c r="W45" s="200"/>
    </row>
    <row r="46" spans="1:23" s="62" customFormat="1" ht="7.5" customHeight="1" x14ac:dyDescent="0.2">
      <c r="T46" s="107"/>
    </row>
    <row r="47" spans="1:23" s="62" customFormat="1" ht="15.75" customHeight="1" x14ac:dyDescent="0.2">
      <c r="A47" s="203" t="s">
        <v>495</v>
      </c>
      <c r="B47" s="189"/>
      <c r="C47" s="189"/>
      <c r="D47" s="189"/>
      <c r="E47" s="189"/>
      <c r="F47" s="189"/>
      <c r="G47" s="189"/>
      <c r="H47" s="189"/>
      <c r="I47" s="189"/>
      <c r="J47" s="189"/>
      <c r="K47" s="189"/>
      <c r="L47" s="189"/>
      <c r="M47" s="189"/>
      <c r="N47" s="189"/>
      <c r="O47" s="189"/>
      <c r="P47" s="189"/>
      <c r="Q47" s="189"/>
      <c r="R47" s="189"/>
      <c r="S47" s="189"/>
      <c r="T47" s="200"/>
      <c r="U47" s="200"/>
      <c r="V47" s="200"/>
      <c r="W47" s="200"/>
    </row>
    <row r="48" spans="1:23" s="62" customFormat="1" ht="6" customHeight="1" x14ac:dyDescent="0.2">
      <c r="A48" s="189"/>
      <c r="B48" s="189"/>
      <c r="C48" s="189"/>
      <c r="D48" s="189"/>
      <c r="E48" s="189"/>
      <c r="F48" s="189"/>
      <c r="G48" s="189"/>
      <c r="H48" s="189"/>
      <c r="I48" s="189"/>
      <c r="J48" s="189"/>
      <c r="K48" s="189"/>
      <c r="L48" s="189"/>
      <c r="M48" s="189"/>
      <c r="N48" s="189"/>
      <c r="O48" s="189"/>
      <c r="P48" s="189"/>
      <c r="Q48" s="189"/>
      <c r="R48" s="189"/>
      <c r="S48" s="189"/>
      <c r="T48" s="107"/>
    </row>
    <row r="49" spans="1:23" s="62" customFormat="1" ht="15.75" customHeight="1" x14ac:dyDescent="0.2">
      <c r="A49" s="203" t="s">
        <v>496</v>
      </c>
      <c r="B49" s="203"/>
      <c r="C49" s="203"/>
      <c r="D49" s="203"/>
      <c r="E49" s="203"/>
      <c r="F49" s="203"/>
      <c r="G49" s="203"/>
      <c r="H49" s="203"/>
      <c r="I49" s="203"/>
      <c r="J49" s="203"/>
      <c r="K49" s="203"/>
      <c r="L49" s="203"/>
      <c r="M49" s="203"/>
      <c r="N49" s="203"/>
      <c r="O49" s="203"/>
      <c r="P49" s="203"/>
      <c r="Q49" s="203"/>
      <c r="R49" s="203"/>
      <c r="S49" s="203"/>
      <c r="T49" s="200"/>
      <c r="U49" s="200"/>
      <c r="V49" s="200"/>
      <c r="W49" s="200"/>
    </row>
    <row r="50" spans="1:23" s="62" customFormat="1" ht="15.75" customHeight="1" x14ac:dyDescent="0.2">
      <c r="A50" s="202" t="s">
        <v>497</v>
      </c>
      <c r="B50" s="202"/>
      <c r="C50" s="202"/>
      <c r="D50" s="202"/>
      <c r="E50" s="202"/>
      <c r="F50" s="202"/>
      <c r="G50" s="202"/>
      <c r="H50" s="202"/>
      <c r="I50" s="202"/>
      <c r="J50" s="202"/>
      <c r="K50" s="202"/>
      <c r="L50" s="202"/>
      <c r="M50" s="202"/>
      <c r="N50" s="202"/>
      <c r="O50" s="202"/>
      <c r="P50" s="202"/>
      <c r="Q50" s="202"/>
      <c r="R50" s="202"/>
      <c r="S50" s="202"/>
      <c r="T50" s="200"/>
      <c r="U50" s="200"/>
      <c r="V50" s="200"/>
      <c r="W50" s="200"/>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9" t="s">
        <v>511</v>
      </c>
      <c r="B52" s="189"/>
      <c r="C52" s="189"/>
      <c r="D52" s="189"/>
      <c r="E52" s="189"/>
      <c r="F52" s="189"/>
      <c r="G52" s="189"/>
      <c r="H52" s="189"/>
      <c r="I52" s="189"/>
      <c r="J52" s="189"/>
      <c r="K52" s="189"/>
      <c r="L52" s="189"/>
      <c r="M52" s="189"/>
      <c r="N52" s="189"/>
      <c r="O52" s="189"/>
      <c r="P52" s="189"/>
      <c r="Q52" s="189"/>
      <c r="R52" s="189"/>
      <c r="S52" s="189"/>
      <c r="T52" s="200"/>
      <c r="U52" s="200"/>
      <c r="V52" s="200"/>
      <c r="W52" s="200"/>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9" t="s">
        <v>510</v>
      </c>
      <c r="B54" s="189"/>
      <c r="C54" s="189"/>
      <c r="D54" s="189"/>
      <c r="E54" s="189"/>
      <c r="F54" s="189"/>
      <c r="G54" s="189"/>
      <c r="H54" s="189"/>
      <c r="I54" s="189"/>
      <c r="J54" s="189"/>
      <c r="K54" s="189"/>
      <c r="L54" s="189"/>
      <c r="M54" s="189"/>
      <c r="N54" s="189"/>
      <c r="O54" s="189"/>
      <c r="P54" s="189"/>
      <c r="Q54" s="189"/>
      <c r="R54" s="189"/>
      <c r="S54" s="189"/>
      <c r="T54" s="200"/>
      <c r="U54" s="200"/>
      <c r="V54" s="200"/>
      <c r="W54" s="200"/>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9" t="s">
        <v>516</v>
      </c>
      <c r="B57" s="189"/>
      <c r="C57" s="189"/>
      <c r="D57" s="189"/>
      <c r="E57" s="189"/>
      <c r="F57" s="189"/>
      <c r="G57" s="189"/>
      <c r="H57" s="189"/>
      <c r="I57" s="189"/>
      <c r="J57" s="189"/>
      <c r="K57" s="189"/>
      <c r="L57" s="189"/>
      <c r="M57" s="189"/>
      <c r="N57" s="189"/>
      <c r="O57" s="189"/>
      <c r="P57" s="189"/>
      <c r="Q57" s="189"/>
      <c r="R57" s="189"/>
      <c r="S57" s="189"/>
      <c r="T57" s="200"/>
      <c r="U57" s="200"/>
      <c r="V57" s="200"/>
      <c r="W57" s="200"/>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9" t="s">
        <v>517</v>
      </c>
      <c r="B59" s="189"/>
      <c r="C59" s="189"/>
      <c r="D59" s="189"/>
      <c r="E59" s="189"/>
      <c r="F59" s="189"/>
      <c r="G59" s="189"/>
      <c r="H59" s="189"/>
      <c r="I59" s="189"/>
      <c r="J59" s="189"/>
      <c r="K59" s="189"/>
      <c r="L59" s="189"/>
      <c r="M59" s="189"/>
      <c r="N59" s="189"/>
      <c r="O59" s="189"/>
      <c r="P59" s="189"/>
      <c r="Q59" s="189"/>
      <c r="R59" s="189"/>
      <c r="S59" s="189"/>
      <c r="T59" s="200"/>
      <c r="U59" s="200"/>
      <c r="V59" s="200"/>
      <c r="W59" s="200"/>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6" customHeight="1" x14ac:dyDescent="0.25">
      <c r="A61" s="201" t="str">
        <f>+'Tabell 2 kvartal kortdistans'!B2</f>
        <v>Tabell 2. Punktlighet för framförda persontåg till slutstation fördelat per kvartal – kortdistanståg1</v>
      </c>
      <c r="B61" s="201"/>
      <c r="C61" s="201"/>
      <c r="D61" s="201"/>
      <c r="E61" s="201"/>
      <c r="F61" s="201"/>
      <c r="G61" s="201"/>
      <c r="H61" s="201"/>
      <c r="I61" s="201"/>
      <c r="J61" s="201"/>
      <c r="K61" s="201"/>
      <c r="L61" s="201"/>
      <c r="M61" s="201"/>
      <c r="N61" s="201"/>
      <c r="O61" s="201"/>
      <c r="P61" s="201"/>
      <c r="Q61" s="201"/>
      <c r="R61" s="201"/>
      <c r="S61" s="201"/>
      <c r="T61" s="200"/>
      <c r="U61" s="200"/>
      <c r="V61" s="200"/>
      <c r="W61" s="200"/>
    </row>
    <row r="62" spans="1:23" s="62" customFormat="1" ht="7.2" customHeight="1" x14ac:dyDescent="0.2">
      <c r="A62" s="149"/>
      <c r="B62" s="149"/>
      <c r="C62" s="149"/>
      <c r="D62" s="149"/>
      <c r="E62" s="149"/>
      <c r="F62" s="149"/>
      <c r="G62" s="149"/>
      <c r="H62" s="149"/>
      <c r="I62" s="149"/>
      <c r="J62" s="149"/>
      <c r="K62" s="149"/>
      <c r="L62" s="149"/>
      <c r="M62" s="149"/>
      <c r="N62" s="149"/>
      <c r="O62" s="149"/>
      <c r="P62" s="149"/>
      <c r="Q62" s="149"/>
      <c r="R62" s="149"/>
      <c r="S62" s="149"/>
      <c r="T62" s="107"/>
    </row>
    <row r="63" spans="1:23" s="62" customFormat="1" ht="15.6" customHeight="1" x14ac:dyDescent="0.2">
      <c r="A63" s="189" t="s">
        <v>547</v>
      </c>
      <c r="B63" s="189"/>
      <c r="C63" s="189"/>
      <c r="D63" s="189"/>
      <c r="E63" s="189"/>
      <c r="F63" s="189"/>
      <c r="G63" s="189"/>
      <c r="H63" s="189"/>
      <c r="I63" s="189"/>
      <c r="J63" s="189"/>
      <c r="K63" s="189"/>
      <c r="L63" s="189"/>
      <c r="M63" s="189"/>
      <c r="N63" s="189"/>
      <c r="O63" s="189"/>
      <c r="P63" s="189"/>
      <c r="Q63" s="189"/>
      <c r="R63" s="189"/>
      <c r="S63" s="189"/>
      <c r="T63" s="200"/>
      <c r="U63" s="200"/>
      <c r="V63" s="200"/>
      <c r="W63" s="200"/>
    </row>
    <row r="64" spans="1:23" s="62" customFormat="1" ht="7.2" customHeight="1" x14ac:dyDescent="0.2">
      <c r="A64" s="149"/>
      <c r="B64" s="149"/>
      <c r="C64" s="149"/>
      <c r="D64" s="149"/>
      <c r="E64" s="149"/>
      <c r="F64" s="149"/>
      <c r="G64" s="149"/>
      <c r="H64" s="149"/>
      <c r="I64" s="149"/>
      <c r="J64" s="149"/>
      <c r="K64" s="149"/>
      <c r="L64" s="149"/>
      <c r="M64" s="149"/>
      <c r="N64" s="149"/>
      <c r="O64" s="149"/>
      <c r="P64" s="149"/>
      <c r="Q64" s="149"/>
      <c r="R64" s="149"/>
      <c r="S64" s="149"/>
      <c r="T64" s="107"/>
    </row>
    <row r="65" spans="1:23" s="62" customFormat="1" ht="15.6" customHeight="1" x14ac:dyDescent="0.25">
      <c r="A65" s="201" t="str">
        <f>+'Tabell 3 kvartal medeldistans'!B2</f>
        <v>Tabell 3. Punktlighet för framförda persontåg till slutstation fördelat per kvartal – medeldistanståg1</v>
      </c>
      <c r="B65" s="201"/>
      <c r="C65" s="201"/>
      <c r="D65" s="201"/>
      <c r="E65" s="201"/>
      <c r="F65" s="201"/>
      <c r="G65" s="201"/>
      <c r="H65" s="201"/>
      <c r="I65" s="201"/>
      <c r="J65" s="201"/>
      <c r="K65" s="201"/>
      <c r="L65" s="201"/>
      <c r="M65" s="201"/>
      <c r="N65" s="201"/>
      <c r="O65" s="201"/>
      <c r="P65" s="201"/>
      <c r="Q65" s="201"/>
      <c r="R65" s="201"/>
      <c r="S65" s="201"/>
      <c r="T65" s="200"/>
      <c r="U65" s="200"/>
      <c r="V65" s="200"/>
      <c r="W65" s="200"/>
    </row>
    <row r="66" spans="1:23" s="62" customFormat="1" ht="6" customHeight="1" x14ac:dyDescent="0.2">
      <c r="A66" s="149"/>
      <c r="B66" s="149"/>
      <c r="C66" s="149"/>
      <c r="D66" s="149"/>
      <c r="E66" s="149"/>
      <c r="F66" s="149"/>
      <c r="G66" s="149"/>
      <c r="H66" s="149"/>
      <c r="I66" s="149"/>
      <c r="J66" s="149"/>
      <c r="K66" s="149"/>
      <c r="L66" s="149"/>
      <c r="M66" s="149"/>
      <c r="N66" s="149"/>
      <c r="O66" s="149"/>
      <c r="P66" s="149"/>
      <c r="Q66" s="149"/>
      <c r="R66" s="149"/>
      <c r="S66" s="149"/>
      <c r="T66" s="107"/>
    </row>
    <row r="67" spans="1:23" s="62" customFormat="1" ht="15.6" customHeight="1" x14ac:dyDescent="0.2">
      <c r="A67" s="189" t="s">
        <v>548</v>
      </c>
      <c r="B67" s="189"/>
      <c r="C67" s="189"/>
      <c r="D67" s="189"/>
      <c r="E67" s="189"/>
      <c r="F67" s="189"/>
      <c r="G67" s="189"/>
      <c r="H67" s="189"/>
      <c r="I67" s="189"/>
      <c r="J67" s="189"/>
      <c r="K67" s="189"/>
      <c r="L67" s="189"/>
      <c r="M67" s="189"/>
      <c r="N67" s="189"/>
      <c r="O67" s="189"/>
      <c r="P67" s="189"/>
      <c r="Q67" s="189"/>
      <c r="R67" s="189"/>
      <c r="S67" s="189"/>
      <c r="T67" s="200"/>
      <c r="U67" s="200"/>
      <c r="V67" s="200"/>
      <c r="W67" s="200"/>
    </row>
    <row r="68" spans="1:23" s="62" customFormat="1" ht="7.2" customHeight="1" x14ac:dyDescent="0.2">
      <c r="A68" s="149"/>
      <c r="B68" s="149"/>
      <c r="C68" s="149"/>
      <c r="D68" s="149"/>
      <c r="E68" s="149"/>
      <c r="F68" s="149"/>
      <c r="G68" s="149"/>
      <c r="H68" s="149"/>
      <c r="I68" s="149"/>
      <c r="J68" s="149"/>
      <c r="K68" s="149"/>
      <c r="L68" s="149"/>
      <c r="M68" s="149"/>
      <c r="N68" s="149"/>
      <c r="O68" s="149"/>
      <c r="P68" s="149"/>
      <c r="Q68" s="149"/>
      <c r="R68" s="149"/>
      <c r="S68" s="149"/>
      <c r="T68" s="107"/>
    </row>
    <row r="69" spans="1:23" s="62" customFormat="1" ht="15.6" customHeight="1" x14ac:dyDescent="0.25">
      <c r="A69" s="201" t="str">
        <f>+'Tabell 4 kvartal långdistans'!B2</f>
        <v>Tabell 4. Punktlighet för framförda persontåg till slutstation fördelat per kvartal – långdistanståg1</v>
      </c>
      <c r="B69" s="201"/>
      <c r="C69" s="201"/>
      <c r="D69" s="201"/>
      <c r="E69" s="201"/>
      <c r="F69" s="201"/>
      <c r="G69" s="201"/>
      <c r="H69" s="201"/>
      <c r="I69" s="201"/>
      <c r="J69" s="201"/>
      <c r="K69" s="201"/>
      <c r="L69" s="201"/>
      <c r="M69" s="201"/>
      <c r="N69" s="201"/>
      <c r="O69" s="201"/>
      <c r="P69" s="201"/>
      <c r="Q69" s="201"/>
      <c r="R69" s="201"/>
      <c r="S69" s="201"/>
      <c r="T69" s="200"/>
      <c r="U69" s="200"/>
      <c r="V69" s="200"/>
      <c r="W69" s="200"/>
    </row>
    <row r="70" spans="1:23" s="62" customFormat="1" ht="6" customHeight="1" x14ac:dyDescent="0.2">
      <c r="A70" s="149"/>
      <c r="B70" s="149"/>
      <c r="C70" s="149"/>
      <c r="D70" s="149"/>
      <c r="E70" s="149"/>
      <c r="F70" s="149"/>
      <c r="G70" s="149"/>
      <c r="H70" s="149"/>
      <c r="I70" s="149"/>
      <c r="J70" s="149"/>
      <c r="K70" s="149"/>
      <c r="L70" s="149"/>
      <c r="M70" s="149"/>
      <c r="N70" s="149"/>
      <c r="O70" s="149"/>
      <c r="P70" s="149"/>
      <c r="Q70" s="149"/>
      <c r="R70" s="149"/>
      <c r="S70" s="149"/>
      <c r="T70" s="107"/>
    </row>
    <row r="71" spans="1:23" s="62" customFormat="1" ht="15.6" customHeight="1" x14ac:dyDescent="0.2">
      <c r="A71" s="189" t="s">
        <v>549</v>
      </c>
      <c r="B71" s="189"/>
      <c r="C71" s="189"/>
      <c r="D71" s="189"/>
      <c r="E71" s="189"/>
      <c r="F71" s="189"/>
      <c r="G71" s="189"/>
      <c r="H71" s="189"/>
      <c r="I71" s="189"/>
      <c r="J71" s="189"/>
      <c r="K71" s="189"/>
      <c r="L71" s="189"/>
      <c r="M71" s="189"/>
      <c r="N71" s="189"/>
      <c r="O71" s="189"/>
      <c r="P71" s="189"/>
      <c r="Q71" s="189"/>
      <c r="R71" s="189"/>
      <c r="S71" s="189"/>
      <c r="T71" s="200"/>
      <c r="U71" s="200"/>
      <c r="V71" s="200"/>
      <c r="W71" s="200"/>
    </row>
    <row r="72" spans="1:23" s="62" customFormat="1" ht="6" customHeight="1" x14ac:dyDescent="0.2">
      <c r="A72" s="149"/>
      <c r="B72" s="149"/>
      <c r="C72" s="149"/>
      <c r="D72" s="149"/>
      <c r="E72" s="149"/>
      <c r="F72" s="149"/>
      <c r="G72" s="149"/>
      <c r="H72" s="149"/>
      <c r="I72" s="149"/>
      <c r="J72" s="149"/>
      <c r="K72" s="149"/>
      <c r="L72" s="149"/>
      <c r="M72" s="149"/>
      <c r="N72" s="149"/>
      <c r="O72" s="149"/>
      <c r="P72" s="149"/>
      <c r="Q72" s="149"/>
      <c r="R72" s="149"/>
      <c r="S72" s="149"/>
      <c r="T72" s="107"/>
    </row>
    <row r="73" spans="1:23" s="62" customFormat="1" ht="15.75" customHeight="1" x14ac:dyDescent="0.25">
      <c r="A73" s="201" t="str">
        <f>'Tabell 5 månad'!B2</f>
        <v>Tabell 5. Punktlighet för framförda persontåg till slutstation fördelat på år månad – samtliga tåg1</v>
      </c>
      <c r="B73" s="201"/>
      <c r="C73" s="201"/>
      <c r="D73" s="201"/>
      <c r="E73" s="201"/>
      <c r="F73" s="201"/>
      <c r="G73" s="201"/>
      <c r="H73" s="201"/>
      <c r="I73" s="201"/>
      <c r="J73" s="201"/>
      <c r="K73" s="201"/>
      <c r="L73" s="201"/>
      <c r="M73" s="201"/>
      <c r="N73" s="201"/>
      <c r="O73" s="201"/>
      <c r="P73" s="201"/>
      <c r="Q73" s="201"/>
      <c r="R73" s="201"/>
      <c r="S73" s="201"/>
      <c r="T73" s="200"/>
      <c r="U73" s="200"/>
      <c r="V73" s="200"/>
      <c r="W73" s="200"/>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9" t="s">
        <v>512</v>
      </c>
      <c r="B75" s="189"/>
      <c r="C75" s="189"/>
      <c r="D75" s="189"/>
      <c r="E75" s="189"/>
      <c r="F75" s="189"/>
      <c r="G75" s="189"/>
      <c r="H75" s="189"/>
      <c r="I75" s="189"/>
      <c r="J75" s="189"/>
      <c r="K75" s="189"/>
      <c r="L75" s="189"/>
      <c r="M75" s="189"/>
      <c r="N75" s="189"/>
      <c r="O75" s="189"/>
      <c r="P75" s="189"/>
      <c r="Q75" s="189"/>
      <c r="R75" s="189"/>
      <c r="S75" s="189"/>
      <c r="T75" s="200"/>
      <c r="U75" s="200"/>
      <c r="V75" s="200"/>
      <c r="W75" s="200"/>
    </row>
    <row r="76" spans="1:23" s="62" customFormat="1" ht="7.5" customHeight="1" x14ac:dyDescent="0.2">
      <c r="T76" s="107"/>
    </row>
    <row r="77" spans="1:23" s="62" customFormat="1" ht="15.75" customHeight="1" x14ac:dyDescent="0.25">
      <c r="A77" s="201" t="str">
        <f>'Tabell 6 kortdistans'!B2</f>
        <v>Tabell 6. Punktlighet för framförda persontåg till slutstation fördelat på månad – kortdistanståg1</v>
      </c>
      <c r="B77" s="201"/>
      <c r="C77" s="201"/>
      <c r="D77" s="201"/>
      <c r="E77" s="201"/>
      <c r="F77" s="201"/>
      <c r="G77" s="201"/>
      <c r="H77" s="201"/>
      <c r="I77" s="201"/>
      <c r="J77" s="201"/>
      <c r="K77" s="201"/>
      <c r="L77" s="201"/>
      <c r="M77" s="201"/>
      <c r="N77" s="201"/>
      <c r="O77" s="201"/>
      <c r="P77" s="201"/>
      <c r="Q77" s="201"/>
      <c r="R77" s="201"/>
      <c r="S77" s="201"/>
      <c r="T77" s="200"/>
      <c r="U77" s="200"/>
      <c r="V77" s="200"/>
      <c r="W77" s="200"/>
    </row>
    <row r="78" spans="1:23" s="62" customFormat="1" ht="7.5" customHeight="1" x14ac:dyDescent="0.25">
      <c r="A78" s="148"/>
      <c r="B78" s="148"/>
      <c r="C78" s="148"/>
      <c r="D78" s="148"/>
      <c r="E78" s="148"/>
      <c r="F78" s="148"/>
      <c r="G78" s="148"/>
      <c r="H78" s="148"/>
      <c r="I78" s="148"/>
      <c r="J78" s="148"/>
      <c r="K78" s="148"/>
      <c r="L78" s="148"/>
      <c r="M78" s="148"/>
      <c r="N78" s="148"/>
      <c r="O78" s="148"/>
      <c r="P78" s="148"/>
      <c r="Q78" s="148"/>
      <c r="R78" s="148"/>
      <c r="S78" s="148"/>
      <c r="T78" s="107"/>
    </row>
    <row r="79" spans="1:23" s="62" customFormat="1" ht="15.75" customHeight="1" x14ac:dyDescent="0.2">
      <c r="A79" s="189" t="s">
        <v>513</v>
      </c>
      <c r="B79" s="189"/>
      <c r="C79" s="189"/>
      <c r="D79" s="189"/>
      <c r="E79" s="189"/>
      <c r="F79" s="189"/>
      <c r="G79" s="189"/>
      <c r="H79" s="189"/>
      <c r="I79" s="189"/>
      <c r="J79" s="189"/>
      <c r="K79" s="189"/>
      <c r="L79" s="189"/>
      <c r="M79" s="189"/>
      <c r="N79" s="189"/>
      <c r="O79" s="189"/>
      <c r="P79" s="189"/>
      <c r="Q79" s="189"/>
      <c r="R79" s="189"/>
      <c r="S79" s="189"/>
      <c r="T79" s="200"/>
      <c r="U79" s="200"/>
      <c r="V79" s="200"/>
      <c r="W79" s="200"/>
    </row>
    <row r="80" spans="1:23" s="62" customFormat="1" ht="7.5" customHeight="1" x14ac:dyDescent="0.2">
      <c r="A80" s="112"/>
      <c r="B80" s="112"/>
      <c r="C80" s="112"/>
      <c r="D80" s="112"/>
      <c r="E80" s="112"/>
      <c r="F80" s="112"/>
      <c r="G80" s="112"/>
      <c r="H80" s="112"/>
      <c r="I80" s="112"/>
      <c r="J80" s="112"/>
      <c r="K80" s="112"/>
      <c r="L80" s="112"/>
      <c r="M80" s="112"/>
      <c r="N80" s="112"/>
      <c r="O80" s="112"/>
      <c r="P80" s="112"/>
      <c r="Q80" s="112"/>
      <c r="R80" s="112"/>
      <c r="S80" s="112"/>
      <c r="T80" s="107"/>
    </row>
    <row r="81" spans="1:23" s="62" customFormat="1" ht="15.75" customHeight="1" x14ac:dyDescent="0.25">
      <c r="A81" s="201" t="str">
        <f>'Tabell 7 medeldistans'!B2</f>
        <v>Tabell 7. Punktlighet för framförda persontåg till slutstation fördelat på månad – medeldistanståg1</v>
      </c>
      <c r="B81" s="201"/>
      <c r="C81" s="201"/>
      <c r="D81" s="201"/>
      <c r="E81" s="201"/>
      <c r="F81" s="201"/>
      <c r="G81" s="201"/>
      <c r="H81" s="201"/>
      <c r="I81" s="201"/>
      <c r="J81" s="201"/>
      <c r="K81" s="201"/>
      <c r="L81" s="201"/>
      <c r="M81" s="201"/>
      <c r="N81" s="201"/>
      <c r="O81" s="201"/>
      <c r="P81" s="201"/>
      <c r="Q81" s="201"/>
      <c r="R81" s="201"/>
      <c r="S81" s="201"/>
      <c r="T81" s="200"/>
      <c r="U81" s="200"/>
      <c r="V81" s="200"/>
      <c r="W81" s="200"/>
    </row>
    <row r="82" spans="1:23" s="62" customFormat="1" ht="7.5" customHeight="1" x14ac:dyDescent="0.25">
      <c r="A82" s="148"/>
      <c r="B82" s="148"/>
      <c r="C82" s="148"/>
      <c r="D82" s="148"/>
      <c r="E82" s="148"/>
      <c r="F82" s="148"/>
      <c r="G82" s="148"/>
      <c r="H82" s="148"/>
      <c r="I82" s="148"/>
      <c r="J82" s="148"/>
      <c r="K82" s="148"/>
      <c r="L82" s="148"/>
      <c r="M82" s="148"/>
      <c r="N82" s="148"/>
      <c r="O82" s="148"/>
      <c r="P82" s="148"/>
      <c r="Q82" s="148"/>
      <c r="R82" s="148"/>
      <c r="S82" s="148"/>
      <c r="T82" s="107"/>
    </row>
    <row r="83" spans="1:23" s="62" customFormat="1" ht="15.75" customHeight="1" x14ac:dyDescent="0.2">
      <c r="A83" s="189" t="s">
        <v>514</v>
      </c>
      <c r="B83" s="189"/>
      <c r="C83" s="189"/>
      <c r="D83" s="189"/>
      <c r="E83" s="189"/>
      <c r="F83" s="189"/>
      <c r="G83" s="189"/>
      <c r="H83" s="189"/>
      <c r="I83" s="189"/>
      <c r="J83" s="189"/>
      <c r="K83" s="189"/>
      <c r="L83" s="189"/>
      <c r="M83" s="189"/>
      <c r="N83" s="189"/>
      <c r="O83" s="189"/>
      <c r="P83" s="189"/>
      <c r="Q83" s="189"/>
      <c r="R83" s="189"/>
      <c r="S83" s="189"/>
      <c r="T83" s="200"/>
      <c r="U83" s="200"/>
      <c r="V83" s="200"/>
      <c r="W83" s="200"/>
    </row>
    <row r="84" spans="1:23" s="62" customFormat="1" ht="7.5" customHeight="1" x14ac:dyDescent="0.2">
      <c r="T84" s="107"/>
    </row>
    <row r="85" spans="1:23" s="62" customFormat="1" ht="15.75" customHeight="1" x14ac:dyDescent="0.25">
      <c r="A85" s="201" t="str">
        <f>'Tabell 8 långdistans'!B2</f>
        <v>Tabell 8. Punktlighet för framförda persontåg till slutstation fördelat på månad – långdistanståg1</v>
      </c>
      <c r="B85" s="201"/>
      <c r="C85" s="201"/>
      <c r="D85" s="201"/>
      <c r="E85" s="201"/>
      <c r="F85" s="201"/>
      <c r="G85" s="201"/>
      <c r="H85" s="201"/>
      <c r="I85" s="201"/>
      <c r="J85" s="201"/>
      <c r="K85" s="201"/>
      <c r="L85" s="201"/>
      <c r="M85" s="201"/>
      <c r="N85" s="201"/>
      <c r="O85" s="201"/>
      <c r="P85" s="201"/>
      <c r="Q85" s="201"/>
      <c r="R85" s="201"/>
      <c r="S85" s="201"/>
      <c r="T85" s="200"/>
      <c r="U85" s="200"/>
      <c r="V85" s="200"/>
      <c r="W85" s="200"/>
    </row>
    <row r="86" spans="1:23" s="62" customFormat="1" ht="7.5" customHeight="1" x14ac:dyDescent="0.25">
      <c r="A86" s="148"/>
      <c r="B86" s="148"/>
      <c r="C86" s="148"/>
      <c r="D86" s="148"/>
      <c r="E86" s="148"/>
      <c r="F86" s="148"/>
      <c r="G86" s="148"/>
      <c r="H86" s="148"/>
      <c r="I86" s="148"/>
      <c r="J86" s="148"/>
      <c r="K86" s="148"/>
      <c r="L86" s="148"/>
      <c r="M86" s="148"/>
      <c r="N86" s="148"/>
      <c r="O86" s="148"/>
      <c r="P86" s="148"/>
      <c r="Q86" s="148"/>
      <c r="R86" s="148"/>
      <c r="S86" s="148"/>
      <c r="T86" s="107"/>
    </row>
    <row r="87" spans="1:23" s="62" customFormat="1" ht="15.75" customHeight="1" x14ac:dyDescent="0.2">
      <c r="A87" s="189" t="s">
        <v>515</v>
      </c>
      <c r="B87" s="189"/>
      <c r="C87" s="189"/>
      <c r="D87" s="189"/>
      <c r="E87" s="189"/>
      <c r="F87" s="189"/>
      <c r="G87" s="189"/>
      <c r="H87" s="189"/>
      <c r="I87" s="189"/>
      <c r="J87" s="189"/>
      <c r="K87" s="189"/>
      <c r="L87" s="189"/>
      <c r="M87" s="189"/>
      <c r="N87" s="189"/>
      <c r="O87" s="189"/>
      <c r="P87" s="189"/>
      <c r="Q87" s="189"/>
      <c r="R87" s="189"/>
      <c r="S87" s="189"/>
      <c r="T87" s="200"/>
      <c r="U87" s="200"/>
      <c r="V87" s="200"/>
      <c r="W87" s="200"/>
    </row>
    <row r="88" spans="1:23" s="62" customFormat="1" ht="7.5" customHeight="1" x14ac:dyDescent="0.2">
      <c r="A88" s="112"/>
      <c r="B88" s="112"/>
      <c r="C88" s="112"/>
      <c r="D88" s="112"/>
      <c r="E88" s="112"/>
      <c r="F88" s="112"/>
      <c r="G88" s="112"/>
      <c r="H88" s="112"/>
      <c r="I88" s="112"/>
      <c r="J88" s="112"/>
      <c r="K88" s="112"/>
      <c r="L88" s="112"/>
      <c r="M88" s="112"/>
      <c r="N88" s="112"/>
      <c r="O88" s="112"/>
      <c r="P88" s="112"/>
      <c r="Q88" s="112"/>
      <c r="R88" s="112"/>
      <c r="S88" s="112"/>
      <c r="T88" s="107"/>
    </row>
    <row r="89" spans="1:23" ht="15.75" customHeight="1" x14ac:dyDescent="0.2">
      <c r="A89" s="68"/>
      <c r="B89" s="68"/>
      <c r="C89" s="68"/>
      <c r="D89" s="68"/>
      <c r="E89" s="68"/>
      <c r="F89" s="68"/>
      <c r="G89" s="68"/>
      <c r="H89" s="68"/>
      <c r="I89" s="68"/>
      <c r="J89" s="68"/>
      <c r="K89" s="68"/>
      <c r="L89" s="68"/>
      <c r="M89" s="68"/>
      <c r="N89" s="68"/>
      <c r="O89" s="68"/>
      <c r="P89" s="68"/>
      <c r="Q89" s="68"/>
      <c r="R89" s="68"/>
      <c r="S89" s="68"/>
    </row>
    <row r="90" spans="1:23" ht="7.5" customHeight="1" x14ac:dyDescent="0.2"/>
    <row r="91" spans="1:23" ht="15.75" customHeight="1" x14ac:dyDescent="0.2"/>
    <row r="92" spans="1:23" ht="7.5" customHeight="1" x14ac:dyDescent="0.2"/>
    <row r="93" spans="1:23" ht="15.75" customHeight="1" x14ac:dyDescent="0.2"/>
    <row r="94" spans="1:23" ht="7.5" customHeight="1" x14ac:dyDescent="0.2"/>
    <row r="95" spans="1:23" ht="15.75" customHeight="1" x14ac:dyDescent="0.2"/>
    <row r="96" spans="1:23"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7.5"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5.75" customHeight="1" x14ac:dyDescent="0.2"/>
    <row r="118" ht="6" customHeight="1" x14ac:dyDescent="0.2"/>
    <row r="119" ht="15.75" customHeight="1" x14ac:dyDescent="0.2"/>
    <row r="120" ht="7.5" customHeight="1" x14ac:dyDescent="0.2"/>
    <row r="121" ht="15.75" customHeight="1" x14ac:dyDescent="0.2"/>
    <row r="122" ht="7.5" customHeight="1" x14ac:dyDescent="0.2"/>
    <row r="123" ht="15.75" customHeight="1" x14ac:dyDescent="0.2"/>
    <row r="124" ht="7.5" customHeight="1" x14ac:dyDescent="0.2"/>
    <row r="125" ht="15.75" customHeight="1" x14ac:dyDescent="0.2"/>
    <row r="126" ht="7.5" customHeight="1" x14ac:dyDescent="0.2"/>
    <row r="127" ht="15.75" customHeight="1" x14ac:dyDescent="0.2"/>
    <row r="128" ht="7.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mergeCells count="48">
    <mergeCell ref="A1:W1"/>
    <mergeCell ref="A21:W21"/>
    <mergeCell ref="A23:W23"/>
    <mergeCell ref="A3:W3"/>
    <mergeCell ref="A5:W5"/>
    <mergeCell ref="A7:W7"/>
    <mergeCell ref="A9:W9"/>
    <mergeCell ref="A11:W11"/>
    <mergeCell ref="A13:W13"/>
    <mergeCell ref="A15:W15"/>
    <mergeCell ref="A17:W17"/>
    <mergeCell ref="A19:W19"/>
    <mergeCell ref="A25:W25"/>
    <mergeCell ref="A20:S20"/>
    <mergeCell ref="A2:K2"/>
    <mergeCell ref="A37:W37"/>
    <mergeCell ref="A39:W39"/>
    <mergeCell ref="A33:W33"/>
    <mergeCell ref="A35:W35"/>
    <mergeCell ref="A27:W27"/>
    <mergeCell ref="A29:W29"/>
    <mergeCell ref="A31:W31"/>
    <mergeCell ref="A41:W41"/>
    <mergeCell ref="A32:S32"/>
    <mergeCell ref="A48:S48"/>
    <mergeCell ref="A47:W47"/>
    <mergeCell ref="A49:W49"/>
    <mergeCell ref="A43:W43"/>
    <mergeCell ref="A45:W45"/>
    <mergeCell ref="A50:W50"/>
    <mergeCell ref="A52:W52"/>
    <mergeCell ref="A73:W73"/>
    <mergeCell ref="A75:W75"/>
    <mergeCell ref="A54:W54"/>
    <mergeCell ref="A57:W57"/>
    <mergeCell ref="A59:W59"/>
    <mergeCell ref="A61:W61"/>
    <mergeCell ref="A63:W63"/>
    <mergeCell ref="A65:W65"/>
    <mergeCell ref="A67:W67"/>
    <mergeCell ref="A69:W69"/>
    <mergeCell ref="A71:W71"/>
    <mergeCell ref="A87:W87"/>
    <mergeCell ref="A77:W77"/>
    <mergeCell ref="A79:W79"/>
    <mergeCell ref="A81:W81"/>
    <mergeCell ref="A83:W83"/>
    <mergeCell ref="A85:W85"/>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9" t="s">
        <v>267</v>
      </c>
      <c r="B1" s="209"/>
      <c r="C1" s="209"/>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206" t="s">
        <v>520</v>
      </c>
      <c r="B1" s="207"/>
      <c r="C1" s="207"/>
      <c r="D1" s="207"/>
      <c r="E1" s="207"/>
      <c r="F1" s="207"/>
      <c r="G1" s="207"/>
      <c r="H1" s="207"/>
      <c r="I1" s="207"/>
      <c r="J1" s="207"/>
      <c r="K1" s="207"/>
      <c r="L1" s="207"/>
      <c r="M1" s="207"/>
      <c r="N1" s="207"/>
      <c r="O1" s="207"/>
      <c r="P1" s="207"/>
      <c r="Q1" s="207"/>
      <c r="R1" s="207"/>
      <c r="S1" s="213"/>
    </row>
    <row r="2" spans="1:27" ht="6" customHeight="1" x14ac:dyDescent="0.2">
      <c r="A2" s="214"/>
      <c r="B2" s="214"/>
      <c r="C2" s="214"/>
      <c r="D2" s="214"/>
      <c r="E2" s="214"/>
      <c r="F2" s="214"/>
      <c r="G2" s="214"/>
      <c r="H2" s="214"/>
      <c r="I2" s="214"/>
      <c r="J2" s="214"/>
      <c r="K2" s="214"/>
    </row>
    <row r="3" spans="1:27" ht="160.94999999999999" customHeight="1" x14ac:dyDescent="0.2">
      <c r="A3" s="215"/>
      <c r="B3" s="212"/>
      <c r="C3" s="212"/>
      <c r="D3" s="212"/>
      <c r="E3" s="212"/>
      <c r="F3" s="212"/>
      <c r="G3" s="212"/>
      <c r="H3" s="212"/>
      <c r="I3" s="212"/>
      <c r="J3" s="212"/>
      <c r="K3" s="212"/>
      <c r="L3" s="212"/>
      <c r="M3" s="212"/>
      <c r="N3" s="212"/>
      <c r="O3" s="212"/>
      <c r="P3" s="212"/>
      <c r="Q3" s="212"/>
      <c r="R3" s="212"/>
      <c r="S3" s="212"/>
    </row>
    <row r="4" spans="1:27" ht="7.95" customHeight="1" x14ac:dyDescent="0.2">
      <c r="A4" s="160"/>
      <c r="B4" s="160"/>
      <c r="C4" s="160"/>
      <c r="D4" s="160"/>
      <c r="E4" s="160"/>
      <c r="F4" s="160"/>
      <c r="G4" s="160"/>
      <c r="H4" s="160"/>
      <c r="I4" s="160"/>
      <c r="J4" s="160"/>
      <c r="K4" s="160"/>
    </row>
    <row r="5" spans="1:27" ht="16.2" customHeight="1" x14ac:dyDescent="0.2">
      <c r="A5" s="161" t="s">
        <v>554</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521</v>
      </c>
      <c r="F7" s="164"/>
      <c r="G7" s="165" t="s">
        <v>555</v>
      </c>
      <c r="H7" s="166"/>
      <c r="I7" s="160"/>
      <c r="J7" s="160"/>
      <c r="K7" s="160"/>
      <c r="L7" s="163"/>
      <c r="M7" s="163"/>
      <c r="N7" s="163"/>
      <c r="O7" s="163"/>
      <c r="P7" s="163"/>
      <c r="Q7" s="163"/>
      <c r="R7" s="163"/>
      <c r="S7" s="163"/>
    </row>
    <row r="8" spans="1:27" ht="13.5" customHeight="1" x14ac:dyDescent="0.2">
      <c r="A8" s="216" t="s">
        <v>522</v>
      </c>
      <c r="B8" s="216"/>
      <c r="C8" s="216"/>
      <c r="E8" s="168">
        <v>0.88100000000000001</v>
      </c>
      <c r="F8" s="168"/>
      <c r="G8" s="169">
        <v>1</v>
      </c>
      <c r="H8" s="162" t="s">
        <v>523</v>
      </c>
      <c r="I8" s="170"/>
      <c r="J8" s="170"/>
      <c r="K8" s="170"/>
      <c r="L8" s="170"/>
      <c r="M8" s="170"/>
      <c r="N8" s="170"/>
      <c r="O8" s="170"/>
      <c r="P8" s="170"/>
      <c r="Q8" s="170"/>
      <c r="R8" s="170"/>
      <c r="S8" s="170"/>
    </row>
    <row r="9" spans="1:27" ht="13.5" customHeight="1" x14ac:dyDescent="0.2">
      <c r="A9" s="171" t="s">
        <v>524</v>
      </c>
      <c r="B9" s="167"/>
      <c r="C9" s="167"/>
      <c r="E9" s="168"/>
      <c r="F9" s="168"/>
      <c r="G9" s="169"/>
      <c r="H9" s="162"/>
      <c r="I9" s="170"/>
      <c r="J9" s="170"/>
      <c r="K9" s="170"/>
      <c r="L9" s="170"/>
      <c r="M9" s="170"/>
      <c r="N9" s="170"/>
      <c r="O9" s="170"/>
      <c r="P9" s="170"/>
      <c r="Q9" s="170"/>
      <c r="R9" s="170"/>
      <c r="S9" s="170"/>
    </row>
    <row r="10" spans="1:27" ht="13.5" customHeight="1" x14ac:dyDescent="0.2">
      <c r="A10" s="172" t="s">
        <v>525</v>
      </c>
      <c r="B10" s="162"/>
      <c r="C10" s="162"/>
      <c r="E10" s="168">
        <v>0.92300000000000004</v>
      </c>
      <c r="F10" s="168"/>
      <c r="G10" s="173">
        <v>0.1</v>
      </c>
      <c r="H10" s="162" t="s">
        <v>523</v>
      </c>
      <c r="I10" s="170"/>
      <c r="J10" s="170"/>
      <c r="K10" s="170"/>
      <c r="L10" s="170"/>
      <c r="M10" s="170"/>
      <c r="N10" s="170"/>
      <c r="O10" s="170"/>
      <c r="P10" s="170"/>
      <c r="Q10" s="170"/>
      <c r="R10" s="170"/>
      <c r="S10" s="170"/>
    </row>
    <row r="11" spans="1:27" ht="13.5" customHeight="1" x14ac:dyDescent="0.2">
      <c r="A11" s="172" t="s">
        <v>526</v>
      </c>
      <c r="B11" s="162"/>
      <c r="C11" s="162"/>
      <c r="E11" s="168">
        <v>0.85699999999999998</v>
      </c>
      <c r="F11" s="168"/>
      <c r="G11" s="169">
        <v>1.7</v>
      </c>
      <c r="H11" s="162" t="s">
        <v>523</v>
      </c>
      <c r="I11" s="170"/>
      <c r="J11" s="170"/>
      <c r="K11" s="170"/>
      <c r="L11" s="170"/>
      <c r="M11" s="170"/>
      <c r="N11" s="170"/>
      <c r="O11" s="170"/>
      <c r="P11" s="170"/>
      <c r="Q11" s="170"/>
      <c r="R11" s="170"/>
      <c r="S11" s="170"/>
    </row>
    <row r="12" spans="1:27" ht="13.5" customHeight="1" x14ac:dyDescent="0.2">
      <c r="A12" s="172" t="s">
        <v>527</v>
      </c>
      <c r="B12" s="162"/>
      <c r="C12" s="162"/>
      <c r="E12" s="168">
        <v>0.71599999999999997</v>
      </c>
      <c r="F12" s="168"/>
      <c r="G12" s="169">
        <v>1.5</v>
      </c>
      <c r="H12" s="162" t="s">
        <v>523</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12"/>
      <c r="B14" s="211"/>
      <c r="C14" s="211"/>
      <c r="D14" s="211"/>
      <c r="E14" s="211"/>
      <c r="F14" s="211"/>
      <c r="G14" s="211"/>
      <c r="H14" s="211"/>
      <c r="I14" s="211"/>
      <c r="J14" s="211"/>
      <c r="K14" s="211"/>
      <c r="L14" s="211"/>
      <c r="M14" s="211"/>
      <c r="N14" s="211"/>
      <c r="O14" s="211"/>
      <c r="P14" s="211"/>
      <c r="Q14" s="211"/>
      <c r="R14" s="211"/>
      <c r="S14" s="211"/>
      <c r="W14" s="174"/>
      <c r="X14" s="174"/>
      <c r="Y14" s="174"/>
      <c r="Z14" s="174"/>
      <c r="AA14" s="174"/>
    </row>
    <row r="15" spans="1:27" ht="13.2" x14ac:dyDescent="0.2">
      <c r="A15" s="212"/>
      <c r="B15" s="211"/>
      <c r="C15" s="211"/>
      <c r="D15" s="211"/>
      <c r="E15" s="211"/>
      <c r="F15" s="211"/>
      <c r="G15" s="211"/>
      <c r="H15" s="211"/>
      <c r="I15" s="211"/>
      <c r="J15" s="211"/>
      <c r="K15" s="211"/>
      <c r="L15" s="211"/>
      <c r="M15" s="211"/>
      <c r="N15" s="211"/>
      <c r="O15" s="211"/>
      <c r="P15" s="211"/>
      <c r="Q15" s="211"/>
      <c r="R15" s="211"/>
      <c r="S15" s="211"/>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10"/>
      <c r="B47" s="210"/>
      <c r="C47" s="210"/>
      <c r="D47" s="210"/>
      <c r="E47" s="210"/>
      <c r="F47" s="210"/>
      <c r="G47" s="210"/>
      <c r="H47" s="210"/>
      <c r="I47" s="210"/>
      <c r="J47" s="210"/>
      <c r="K47" s="210"/>
      <c r="L47" s="210"/>
      <c r="M47" s="210"/>
      <c r="N47" s="210"/>
      <c r="O47" s="210"/>
      <c r="P47" s="210"/>
      <c r="Q47" s="210"/>
      <c r="R47" s="210"/>
      <c r="S47" s="210"/>
    </row>
    <row r="48" spans="1:19" ht="13.5" customHeight="1" x14ac:dyDescent="0.2">
      <c r="A48" s="210"/>
      <c r="B48" s="210"/>
      <c r="C48" s="210"/>
      <c r="D48" s="210"/>
      <c r="E48" s="210"/>
      <c r="F48" s="210"/>
      <c r="G48" s="210"/>
      <c r="H48" s="210"/>
      <c r="I48" s="210"/>
      <c r="J48" s="210"/>
      <c r="K48" s="210"/>
      <c r="L48" s="210"/>
      <c r="M48" s="210"/>
      <c r="N48" s="210"/>
      <c r="O48" s="210"/>
      <c r="P48" s="210"/>
      <c r="Q48" s="210"/>
      <c r="R48" s="210"/>
      <c r="S48" s="210"/>
    </row>
    <row r="49" spans="1:19" ht="13.5" customHeight="1" x14ac:dyDescent="0.2">
      <c r="A49" s="210"/>
      <c r="B49" s="210"/>
      <c r="C49" s="210"/>
      <c r="D49" s="210"/>
      <c r="E49" s="210"/>
      <c r="F49" s="210"/>
      <c r="G49" s="210"/>
      <c r="H49" s="210"/>
      <c r="I49" s="210"/>
      <c r="J49" s="210"/>
      <c r="K49" s="210"/>
      <c r="L49" s="210"/>
      <c r="M49" s="210"/>
      <c r="N49" s="210"/>
      <c r="O49" s="210"/>
      <c r="P49" s="210"/>
      <c r="Q49" s="210"/>
      <c r="R49" s="210"/>
      <c r="S49" s="210"/>
    </row>
    <row r="50" spans="1:19" ht="13.5" customHeight="1" x14ac:dyDescent="0.2">
      <c r="A50" s="210"/>
      <c r="B50" s="210"/>
      <c r="C50" s="210"/>
      <c r="D50" s="210"/>
      <c r="E50" s="210"/>
      <c r="F50" s="210"/>
      <c r="G50" s="210"/>
      <c r="H50" s="210"/>
      <c r="I50" s="210"/>
      <c r="J50" s="210"/>
      <c r="K50" s="210"/>
      <c r="L50" s="210"/>
      <c r="M50" s="210"/>
      <c r="N50" s="210"/>
      <c r="O50" s="210"/>
      <c r="P50" s="210"/>
      <c r="Q50" s="210"/>
      <c r="R50" s="210"/>
      <c r="S50" s="210"/>
    </row>
    <row r="51" spans="1:19" ht="13.5" customHeight="1" x14ac:dyDescent="0.2">
      <c r="A51" s="210"/>
      <c r="B51" s="210"/>
      <c r="C51" s="210"/>
      <c r="D51" s="210"/>
      <c r="E51" s="210"/>
      <c r="F51" s="210"/>
      <c r="G51" s="210"/>
      <c r="H51" s="210"/>
      <c r="I51" s="210"/>
      <c r="J51" s="210"/>
      <c r="K51" s="210"/>
      <c r="L51" s="210"/>
      <c r="M51" s="210"/>
      <c r="N51" s="210"/>
      <c r="O51" s="210"/>
      <c r="P51" s="210"/>
      <c r="Q51" s="210"/>
      <c r="R51" s="210"/>
      <c r="S51" s="210"/>
    </row>
    <row r="52" spans="1:19" ht="13.5" customHeight="1" x14ac:dyDescent="0.2">
      <c r="A52" s="210"/>
      <c r="B52" s="210"/>
      <c r="C52" s="210"/>
      <c r="D52" s="210"/>
      <c r="E52" s="210"/>
      <c r="F52" s="210"/>
      <c r="G52" s="210"/>
      <c r="H52" s="210"/>
      <c r="I52" s="210"/>
      <c r="J52" s="210"/>
      <c r="K52" s="210"/>
      <c r="L52" s="210"/>
      <c r="M52" s="210"/>
      <c r="N52" s="210"/>
      <c r="O52" s="210"/>
      <c r="P52" s="210"/>
      <c r="Q52" s="210"/>
      <c r="R52" s="210"/>
      <c r="S52" s="210"/>
    </row>
    <row r="53" spans="1:19" ht="13.5" customHeight="1" x14ac:dyDescent="0.2">
      <c r="A53" s="210"/>
      <c r="B53" s="210"/>
      <c r="C53" s="210"/>
      <c r="D53" s="210"/>
      <c r="E53" s="210"/>
      <c r="F53" s="210"/>
      <c r="G53" s="210"/>
      <c r="H53" s="210"/>
      <c r="I53" s="210"/>
      <c r="J53" s="210"/>
      <c r="K53" s="210"/>
      <c r="L53" s="210"/>
      <c r="M53" s="210"/>
      <c r="N53" s="210"/>
      <c r="O53" s="210"/>
      <c r="P53" s="210"/>
      <c r="Q53" s="210"/>
      <c r="R53" s="210"/>
      <c r="S53" s="210"/>
    </row>
    <row r="54" spans="1:19" ht="13.5" customHeight="1" x14ac:dyDescent="0.2">
      <c r="A54" s="210"/>
      <c r="B54" s="210"/>
      <c r="C54" s="210"/>
      <c r="D54" s="210"/>
      <c r="E54" s="210"/>
      <c r="F54" s="210"/>
      <c r="G54" s="210"/>
      <c r="H54" s="210"/>
      <c r="I54" s="210"/>
      <c r="J54" s="210"/>
      <c r="K54" s="210"/>
      <c r="L54" s="210"/>
      <c r="M54" s="210"/>
      <c r="N54" s="210"/>
      <c r="O54" s="210"/>
      <c r="P54" s="210"/>
      <c r="Q54" s="210"/>
      <c r="R54" s="210"/>
      <c r="S54" s="210"/>
    </row>
    <row r="55" spans="1:19" ht="13.5" customHeight="1" x14ac:dyDescent="0.2">
      <c r="A55" s="210"/>
      <c r="B55" s="210"/>
      <c r="C55" s="210"/>
      <c r="D55" s="210"/>
      <c r="E55" s="210"/>
      <c r="F55" s="210"/>
      <c r="G55" s="210"/>
      <c r="H55" s="210"/>
      <c r="I55" s="210"/>
      <c r="J55" s="210"/>
      <c r="K55" s="210"/>
      <c r="L55" s="210"/>
      <c r="M55" s="210"/>
      <c r="N55" s="210"/>
      <c r="O55" s="210"/>
      <c r="P55" s="210"/>
      <c r="Q55" s="210"/>
      <c r="R55" s="210"/>
      <c r="S55" s="210"/>
    </row>
    <row r="56" spans="1:19" ht="13.5" customHeight="1" x14ac:dyDescent="0.2">
      <c r="A56" s="210"/>
      <c r="B56" s="210"/>
      <c r="C56" s="210"/>
      <c r="D56" s="210"/>
      <c r="E56" s="210"/>
      <c r="F56" s="210"/>
      <c r="G56" s="210"/>
      <c r="H56" s="210"/>
      <c r="I56" s="210"/>
      <c r="J56" s="210"/>
      <c r="K56" s="210"/>
      <c r="L56" s="210"/>
      <c r="M56" s="210"/>
      <c r="N56" s="210"/>
      <c r="O56" s="210"/>
      <c r="P56" s="210"/>
      <c r="Q56" s="210"/>
      <c r="R56" s="210"/>
      <c r="S56" s="210"/>
    </row>
    <row r="57" spans="1:19" ht="13.5" customHeight="1" x14ac:dyDescent="0.2">
      <c r="A57" s="210"/>
      <c r="B57" s="210"/>
      <c r="C57" s="210"/>
      <c r="D57" s="210"/>
      <c r="E57" s="210"/>
      <c r="F57" s="210"/>
      <c r="G57" s="210"/>
      <c r="H57" s="210"/>
      <c r="I57" s="210"/>
      <c r="J57" s="210"/>
      <c r="K57" s="210"/>
      <c r="L57" s="210"/>
      <c r="M57" s="210"/>
      <c r="N57" s="210"/>
      <c r="O57" s="210"/>
      <c r="P57" s="210"/>
      <c r="Q57" s="210"/>
      <c r="R57" s="210"/>
      <c r="S57" s="210"/>
    </row>
    <row r="58" spans="1:19" ht="13.5" customHeight="1" x14ac:dyDescent="0.2">
      <c r="A58" s="210"/>
      <c r="B58" s="210"/>
      <c r="C58" s="210"/>
      <c r="D58" s="210"/>
      <c r="E58" s="210"/>
      <c r="F58" s="210"/>
      <c r="G58" s="210"/>
      <c r="H58" s="210"/>
      <c r="I58" s="210"/>
      <c r="J58" s="210"/>
      <c r="K58" s="210"/>
      <c r="L58" s="210"/>
      <c r="M58" s="210"/>
      <c r="N58" s="210"/>
      <c r="O58" s="210"/>
      <c r="P58" s="210"/>
      <c r="Q58" s="210"/>
      <c r="R58" s="210"/>
      <c r="S58" s="210"/>
    </row>
    <row r="59" spans="1:19" ht="13.5" customHeight="1" x14ac:dyDescent="0.2">
      <c r="A59" s="210"/>
      <c r="B59" s="210"/>
      <c r="C59" s="210"/>
      <c r="D59" s="210"/>
      <c r="E59" s="210"/>
      <c r="F59" s="210"/>
      <c r="G59" s="210"/>
      <c r="H59" s="210"/>
      <c r="I59" s="210"/>
      <c r="J59" s="210"/>
      <c r="K59" s="210"/>
      <c r="L59" s="210"/>
      <c r="M59" s="210"/>
      <c r="N59" s="210"/>
      <c r="O59" s="210"/>
      <c r="P59" s="210"/>
      <c r="Q59" s="210"/>
      <c r="R59" s="210"/>
      <c r="S59" s="210"/>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10"/>
      <c r="B61" s="210"/>
      <c r="C61" s="210"/>
      <c r="D61" s="210"/>
      <c r="E61" s="210"/>
      <c r="F61" s="210"/>
      <c r="G61" s="210"/>
      <c r="H61" s="210"/>
      <c r="I61" s="210"/>
      <c r="J61" s="210"/>
      <c r="K61" s="210"/>
      <c r="L61" s="210"/>
      <c r="M61" s="210"/>
      <c r="N61" s="210"/>
      <c r="O61" s="210"/>
      <c r="P61" s="210"/>
      <c r="Q61" s="210"/>
      <c r="R61" s="210"/>
      <c r="S61" s="210"/>
    </row>
    <row r="62" spans="1:19" ht="13.5" customHeight="1" x14ac:dyDescent="0.2">
      <c r="A62" s="210"/>
      <c r="B62" s="210"/>
      <c r="C62" s="210"/>
      <c r="D62" s="210"/>
      <c r="E62" s="210"/>
      <c r="F62" s="210"/>
      <c r="G62" s="210"/>
      <c r="H62" s="210"/>
      <c r="I62" s="210"/>
      <c r="J62" s="210"/>
      <c r="K62" s="210"/>
      <c r="L62" s="210"/>
      <c r="M62" s="210"/>
      <c r="N62" s="210"/>
      <c r="O62" s="210"/>
      <c r="P62" s="210"/>
      <c r="Q62" s="210"/>
      <c r="R62" s="210"/>
      <c r="S62" s="210"/>
    </row>
    <row r="63" spans="1:19" ht="13.5" customHeight="1" x14ac:dyDescent="0.2">
      <c r="A63" s="210"/>
      <c r="B63" s="210"/>
      <c r="C63" s="210"/>
      <c r="D63" s="210"/>
      <c r="E63" s="210"/>
      <c r="F63" s="210"/>
      <c r="G63" s="210"/>
      <c r="H63" s="210"/>
      <c r="I63" s="210"/>
      <c r="J63" s="210"/>
      <c r="K63" s="210"/>
      <c r="L63" s="210"/>
      <c r="M63" s="210"/>
      <c r="N63" s="210"/>
      <c r="O63" s="210"/>
      <c r="P63" s="210"/>
      <c r="Q63" s="210"/>
      <c r="R63" s="210"/>
      <c r="S63" s="210"/>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10"/>
      <c r="B65" s="210"/>
      <c r="C65" s="210"/>
      <c r="D65" s="210"/>
      <c r="E65" s="210"/>
      <c r="F65" s="210"/>
      <c r="G65" s="210"/>
      <c r="H65" s="210"/>
      <c r="I65" s="210"/>
      <c r="J65" s="210"/>
      <c r="K65" s="210"/>
      <c r="L65" s="210"/>
      <c r="M65" s="210"/>
      <c r="N65" s="210"/>
      <c r="O65" s="210"/>
      <c r="P65" s="210"/>
      <c r="Q65" s="210"/>
      <c r="R65" s="210"/>
      <c r="S65" s="210"/>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10"/>
      <c r="B67" s="210"/>
      <c r="C67" s="210"/>
      <c r="D67" s="210"/>
      <c r="E67" s="210"/>
      <c r="F67" s="210"/>
      <c r="G67" s="210"/>
      <c r="H67" s="210"/>
      <c r="I67" s="210"/>
      <c r="J67" s="210"/>
      <c r="K67" s="210"/>
      <c r="L67" s="210"/>
      <c r="M67" s="210"/>
      <c r="N67" s="210"/>
      <c r="O67" s="210"/>
      <c r="P67" s="210"/>
      <c r="Q67" s="210"/>
      <c r="R67" s="210"/>
      <c r="S67" s="210"/>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10"/>
      <c r="B69" s="210"/>
      <c r="C69" s="210"/>
      <c r="D69" s="210"/>
      <c r="E69" s="210"/>
      <c r="F69" s="210"/>
      <c r="G69" s="210"/>
      <c r="H69" s="210"/>
      <c r="I69" s="210"/>
      <c r="J69" s="210"/>
      <c r="K69" s="210"/>
      <c r="L69" s="210"/>
      <c r="M69" s="210"/>
      <c r="N69" s="210"/>
      <c r="O69" s="210"/>
      <c r="P69" s="210"/>
      <c r="Q69" s="210"/>
      <c r="R69" s="210"/>
      <c r="S69" s="210"/>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10"/>
      <c r="B71" s="210"/>
      <c r="C71" s="210"/>
      <c r="D71" s="210"/>
      <c r="E71" s="210"/>
      <c r="F71" s="210"/>
      <c r="G71" s="210"/>
      <c r="H71" s="210"/>
      <c r="I71" s="210"/>
      <c r="J71" s="210"/>
      <c r="K71" s="210"/>
      <c r="L71" s="210"/>
      <c r="M71" s="210"/>
      <c r="N71" s="210"/>
      <c r="O71" s="210"/>
      <c r="P71" s="210"/>
      <c r="Q71" s="210"/>
      <c r="R71" s="210"/>
      <c r="S71" s="210"/>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10"/>
      <c r="B73" s="210"/>
      <c r="C73" s="210"/>
      <c r="D73" s="210"/>
      <c r="E73" s="210"/>
      <c r="F73" s="210"/>
      <c r="G73" s="210"/>
      <c r="H73" s="210"/>
      <c r="I73" s="210"/>
      <c r="J73" s="210"/>
      <c r="K73" s="210"/>
      <c r="L73" s="210"/>
      <c r="M73" s="210"/>
      <c r="N73" s="210"/>
      <c r="O73" s="210"/>
      <c r="P73" s="210"/>
      <c r="Q73" s="210"/>
      <c r="R73" s="210"/>
      <c r="S73" s="210"/>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10"/>
      <c r="B75" s="210"/>
      <c r="C75" s="210"/>
      <c r="D75" s="210"/>
      <c r="E75" s="210"/>
      <c r="F75" s="210"/>
      <c r="G75" s="210"/>
      <c r="H75" s="210"/>
      <c r="I75" s="210"/>
      <c r="J75" s="210"/>
      <c r="K75" s="210"/>
      <c r="L75" s="210"/>
      <c r="M75" s="210"/>
      <c r="N75" s="210"/>
      <c r="O75" s="210"/>
      <c r="P75" s="210"/>
      <c r="Q75" s="210"/>
      <c r="R75" s="210"/>
      <c r="S75" s="210"/>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10"/>
      <c r="B77" s="210"/>
      <c r="C77" s="210"/>
      <c r="D77" s="210"/>
      <c r="E77" s="210"/>
      <c r="F77" s="210"/>
      <c r="G77" s="210"/>
      <c r="H77" s="210"/>
      <c r="I77" s="210"/>
      <c r="J77" s="210"/>
      <c r="K77" s="210"/>
      <c r="L77" s="210"/>
      <c r="M77" s="210"/>
      <c r="N77" s="210"/>
      <c r="O77" s="210"/>
      <c r="P77" s="210"/>
      <c r="Q77" s="210"/>
      <c r="R77" s="210"/>
      <c r="S77" s="210"/>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10"/>
      <c r="B79" s="210"/>
      <c r="C79" s="210"/>
      <c r="D79" s="210"/>
      <c r="E79" s="210"/>
      <c r="F79" s="210"/>
      <c r="G79" s="210"/>
      <c r="H79" s="210"/>
      <c r="I79" s="210"/>
      <c r="J79" s="210"/>
      <c r="K79" s="210"/>
      <c r="L79" s="210"/>
      <c r="M79" s="210"/>
      <c r="N79" s="210"/>
      <c r="O79" s="210"/>
      <c r="P79" s="210"/>
      <c r="Q79" s="210"/>
      <c r="R79" s="210"/>
      <c r="S79" s="210"/>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10"/>
      <c r="B81" s="210"/>
      <c r="C81" s="210"/>
      <c r="D81" s="210"/>
      <c r="E81" s="210"/>
      <c r="F81" s="210"/>
      <c r="G81" s="210"/>
      <c r="H81" s="210"/>
      <c r="I81" s="210"/>
      <c r="J81" s="210"/>
      <c r="K81" s="210"/>
      <c r="L81" s="210"/>
      <c r="M81" s="210"/>
      <c r="N81" s="210"/>
      <c r="O81" s="210"/>
      <c r="P81" s="210"/>
      <c r="Q81" s="210"/>
      <c r="R81" s="210"/>
      <c r="S81" s="210"/>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10"/>
      <c r="B83" s="210"/>
      <c r="C83" s="210"/>
      <c r="D83" s="210"/>
      <c r="E83" s="210"/>
      <c r="F83" s="210"/>
      <c r="G83" s="210"/>
      <c r="H83" s="210"/>
      <c r="I83" s="210"/>
      <c r="J83" s="210"/>
      <c r="K83" s="210"/>
      <c r="L83" s="210"/>
      <c r="M83" s="210"/>
      <c r="N83" s="210"/>
      <c r="O83" s="210"/>
      <c r="P83" s="210"/>
      <c r="Q83" s="210"/>
      <c r="R83" s="210"/>
      <c r="S83" s="210"/>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10"/>
      <c r="B85" s="210"/>
      <c r="C85" s="210"/>
      <c r="D85" s="210"/>
      <c r="E85" s="210"/>
      <c r="F85" s="210"/>
      <c r="G85" s="210"/>
      <c r="H85" s="210"/>
      <c r="I85" s="210"/>
      <c r="J85" s="210"/>
      <c r="K85" s="210"/>
      <c r="L85" s="210"/>
      <c r="M85" s="210"/>
      <c r="N85" s="210"/>
      <c r="O85" s="210"/>
      <c r="P85" s="210"/>
      <c r="Q85" s="210"/>
      <c r="R85" s="210"/>
      <c r="S85" s="210"/>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10"/>
      <c r="B87" s="210"/>
      <c r="C87" s="210"/>
      <c r="D87" s="210"/>
      <c r="E87" s="210"/>
      <c r="F87" s="210"/>
      <c r="G87" s="210"/>
      <c r="H87" s="210"/>
      <c r="I87" s="210"/>
      <c r="J87" s="210"/>
      <c r="K87" s="210"/>
      <c r="L87" s="210"/>
      <c r="M87" s="210"/>
      <c r="N87" s="210"/>
      <c r="O87" s="210"/>
      <c r="P87" s="210"/>
      <c r="Q87" s="210"/>
      <c r="R87" s="210"/>
      <c r="S87" s="210"/>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10"/>
      <c r="B89" s="210"/>
      <c r="C89" s="210"/>
      <c r="D89" s="210"/>
      <c r="E89" s="210"/>
      <c r="F89" s="210"/>
      <c r="G89" s="210"/>
      <c r="H89" s="210"/>
      <c r="I89" s="210"/>
      <c r="J89" s="210"/>
      <c r="K89" s="210"/>
      <c r="L89" s="210"/>
      <c r="M89" s="210"/>
      <c r="N89" s="210"/>
      <c r="O89" s="210"/>
      <c r="P89" s="210"/>
      <c r="Q89" s="210"/>
      <c r="R89" s="210"/>
      <c r="S89" s="210"/>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10"/>
      <c r="B91" s="210"/>
      <c r="C91" s="210"/>
      <c r="D91" s="210"/>
      <c r="E91" s="210"/>
      <c r="F91" s="210"/>
      <c r="G91" s="210"/>
      <c r="H91" s="210"/>
      <c r="I91" s="210"/>
      <c r="J91" s="210"/>
      <c r="K91" s="210"/>
      <c r="L91" s="210"/>
      <c r="M91" s="210"/>
      <c r="N91" s="210"/>
      <c r="O91" s="210"/>
      <c r="P91" s="210"/>
      <c r="Q91" s="210"/>
      <c r="R91" s="210"/>
      <c r="S91" s="210"/>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10"/>
      <c r="B95" s="210"/>
      <c r="C95" s="210"/>
      <c r="D95" s="210"/>
      <c r="E95" s="210"/>
      <c r="F95" s="210"/>
      <c r="G95" s="210"/>
      <c r="H95" s="210"/>
      <c r="I95" s="210"/>
      <c r="J95" s="210"/>
      <c r="K95" s="210"/>
      <c r="L95" s="210"/>
      <c r="M95" s="210"/>
      <c r="N95" s="210"/>
      <c r="O95" s="210"/>
      <c r="P95" s="210"/>
      <c r="Q95" s="210"/>
      <c r="R95" s="210"/>
      <c r="S95" s="210"/>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10"/>
      <c r="B97" s="210"/>
      <c r="C97" s="210"/>
      <c r="D97" s="210"/>
      <c r="E97" s="210"/>
      <c r="F97" s="210"/>
      <c r="G97" s="210"/>
      <c r="H97" s="210"/>
      <c r="I97" s="210"/>
      <c r="J97" s="210"/>
      <c r="K97" s="210"/>
      <c r="L97" s="210"/>
      <c r="M97" s="210"/>
      <c r="N97" s="210"/>
      <c r="O97" s="210"/>
      <c r="P97" s="210"/>
      <c r="Q97" s="210"/>
      <c r="R97" s="210"/>
      <c r="S97" s="210"/>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10"/>
      <c r="B99" s="210"/>
      <c r="C99" s="210"/>
      <c r="D99" s="210"/>
      <c r="E99" s="210"/>
      <c r="F99" s="210"/>
      <c r="G99" s="210"/>
      <c r="H99" s="210"/>
      <c r="I99" s="210"/>
      <c r="J99" s="210"/>
      <c r="K99" s="210"/>
      <c r="L99" s="210"/>
      <c r="M99" s="210"/>
      <c r="N99" s="210"/>
      <c r="O99" s="210"/>
      <c r="P99" s="210"/>
      <c r="Q99" s="210"/>
      <c r="R99" s="210"/>
      <c r="S99" s="210"/>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10"/>
      <c r="B101" s="210"/>
      <c r="C101" s="210"/>
      <c r="D101" s="210"/>
      <c r="E101" s="210"/>
      <c r="F101" s="210"/>
      <c r="G101" s="210"/>
      <c r="H101" s="210"/>
      <c r="I101" s="210"/>
      <c r="J101" s="210"/>
      <c r="K101" s="210"/>
      <c r="L101" s="210"/>
      <c r="M101" s="210"/>
      <c r="N101" s="210"/>
      <c r="O101" s="210"/>
      <c r="P101" s="210"/>
      <c r="Q101" s="210"/>
      <c r="R101" s="210"/>
      <c r="S101" s="210"/>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10"/>
      <c r="B105" s="210"/>
      <c r="C105" s="210"/>
      <c r="D105" s="210"/>
      <c r="E105" s="210"/>
      <c r="F105" s="210"/>
      <c r="G105" s="210"/>
      <c r="H105" s="210"/>
      <c r="I105" s="210"/>
      <c r="J105" s="210"/>
      <c r="K105" s="210"/>
      <c r="L105" s="210"/>
      <c r="M105" s="210"/>
      <c r="N105" s="210"/>
      <c r="O105" s="210"/>
      <c r="P105" s="210"/>
      <c r="Q105" s="210"/>
      <c r="R105" s="210"/>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10"/>
      <c r="C107" s="210"/>
      <c r="D107" s="210"/>
      <c r="E107" s="210"/>
      <c r="F107" s="210"/>
      <c r="G107" s="210"/>
      <c r="H107" s="210"/>
      <c r="I107" s="210"/>
      <c r="J107" s="210"/>
      <c r="K107" s="210"/>
      <c r="L107" s="210"/>
      <c r="M107" s="210"/>
      <c r="N107" s="210"/>
      <c r="O107" s="210"/>
      <c r="P107" s="210"/>
      <c r="Q107" s="210"/>
      <c r="R107" s="210"/>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10"/>
      <c r="C109" s="210"/>
      <c r="D109" s="210"/>
      <c r="E109" s="210"/>
      <c r="F109" s="210"/>
      <c r="G109" s="210"/>
      <c r="H109" s="210"/>
      <c r="I109" s="210"/>
      <c r="J109" s="210"/>
      <c r="K109" s="210"/>
      <c r="L109" s="210"/>
      <c r="M109" s="210"/>
      <c r="N109" s="210"/>
      <c r="O109" s="210"/>
      <c r="P109" s="210"/>
      <c r="Q109" s="210"/>
      <c r="R109" s="210"/>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10"/>
      <c r="C111" s="210"/>
      <c r="D111" s="210"/>
      <c r="E111" s="210"/>
      <c r="F111" s="210"/>
      <c r="G111" s="210"/>
      <c r="H111" s="210"/>
      <c r="I111" s="210"/>
      <c r="J111" s="210"/>
      <c r="K111" s="210"/>
      <c r="L111" s="210"/>
      <c r="M111" s="210"/>
      <c r="N111" s="210"/>
      <c r="O111" s="210"/>
      <c r="P111" s="210"/>
      <c r="Q111" s="210"/>
      <c r="R111" s="210"/>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10"/>
      <c r="C113" s="210"/>
      <c r="D113" s="210"/>
      <c r="E113" s="210"/>
      <c r="F113" s="210"/>
      <c r="G113" s="210"/>
      <c r="H113" s="210"/>
      <c r="I113" s="210"/>
      <c r="J113" s="210"/>
      <c r="K113" s="210"/>
      <c r="L113" s="210"/>
      <c r="M113" s="210"/>
      <c r="N113" s="210"/>
      <c r="O113" s="210"/>
      <c r="P113" s="210"/>
      <c r="Q113" s="210"/>
      <c r="R113" s="210"/>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10"/>
      <c r="C115" s="210"/>
      <c r="D115" s="210"/>
      <c r="E115" s="210"/>
      <c r="F115" s="210"/>
      <c r="G115" s="210"/>
      <c r="H115" s="210"/>
      <c r="I115" s="210"/>
      <c r="J115" s="210"/>
      <c r="K115" s="210"/>
      <c r="L115" s="210"/>
      <c r="M115" s="210"/>
      <c r="N115" s="210"/>
      <c r="O115" s="210"/>
      <c r="P115" s="210"/>
      <c r="Q115" s="210"/>
      <c r="R115" s="210"/>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10"/>
      <c r="C119" s="210"/>
      <c r="D119" s="210"/>
      <c r="E119" s="210"/>
      <c r="F119" s="210"/>
      <c r="G119" s="210"/>
      <c r="H119" s="210"/>
      <c r="I119" s="210"/>
      <c r="J119" s="210"/>
      <c r="K119" s="210"/>
      <c r="L119" s="210"/>
      <c r="M119" s="210"/>
      <c r="N119" s="210"/>
      <c r="O119" s="210"/>
      <c r="P119" s="210"/>
      <c r="Q119" s="210"/>
      <c r="R119" s="210"/>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10"/>
      <c r="C123" s="210"/>
      <c r="D123" s="210"/>
      <c r="E123" s="210"/>
      <c r="F123" s="210"/>
      <c r="G123" s="210"/>
      <c r="H123" s="210"/>
      <c r="I123" s="210"/>
      <c r="J123" s="210"/>
      <c r="K123" s="210"/>
      <c r="L123" s="210"/>
      <c r="M123" s="210"/>
      <c r="N123" s="210"/>
      <c r="O123" s="210"/>
      <c r="P123" s="210"/>
      <c r="Q123" s="210"/>
      <c r="R123" s="210"/>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10"/>
      <c r="C125" s="210"/>
      <c r="D125" s="210"/>
      <c r="E125" s="210"/>
      <c r="F125" s="210"/>
      <c r="G125" s="210"/>
      <c r="H125" s="210"/>
      <c r="I125" s="210"/>
      <c r="J125" s="210"/>
      <c r="K125" s="210"/>
      <c r="L125" s="210"/>
      <c r="M125" s="210"/>
      <c r="N125" s="210"/>
      <c r="O125" s="210"/>
      <c r="P125" s="210"/>
      <c r="Q125" s="210"/>
      <c r="R125" s="210"/>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11"/>
      <c r="C137" s="211"/>
      <c r="D137" s="211"/>
      <c r="E137" s="211"/>
      <c r="F137" s="211"/>
      <c r="G137" s="211"/>
      <c r="H137" s="211"/>
      <c r="I137" s="211"/>
      <c r="J137" s="211"/>
      <c r="K137" s="211"/>
      <c r="L137" s="211"/>
      <c r="M137" s="211"/>
      <c r="N137" s="211"/>
      <c r="O137" s="211"/>
      <c r="P137" s="211"/>
      <c r="Q137" s="211"/>
      <c r="R137" s="211"/>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11"/>
      <c r="C143" s="211"/>
      <c r="D143" s="211"/>
      <c r="E143" s="211"/>
      <c r="F143" s="211"/>
      <c r="G143" s="211"/>
      <c r="H143" s="211"/>
      <c r="I143" s="211"/>
      <c r="J143" s="211"/>
      <c r="K143" s="211"/>
      <c r="L143" s="211"/>
      <c r="M143" s="211"/>
      <c r="N143" s="211"/>
      <c r="O143" s="211"/>
      <c r="P143" s="211"/>
      <c r="Q143" s="211"/>
      <c r="R143" s="211"/>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A15:S15"/>
    <mergeCell ref="A1:S1"/>
    <mergeCell ref="A2:K2"/>
    <mergeCell ref="A3:S3"/>
    <mergeCell ref="A8:C8"/>
    <mergeCell ref="A14:S14"/>
    <mergeCell ref="A58:S58"/>
    <mergeCell ref="A47:S47"/>
    <mergeCell ref="A48:S48"/>
    <mergeCell ref="A49:S49"/>
    <mergeCell ref="A50:S50"/>
    <mergeCell ref="A51:S51"/>
    <mergeCell ref="A52:S52"/>
    <mergeCell ref="A53:S53"/>
    <mergeCell ref="A54:S54"/>
    <mergeCell ref="A55:S55"/>
    <mergeCell ref="A56:S56"/>
    <mergeCell ref="A57:S57"/>
    <mergeCell ref="A79:S79"/>
    <mergeCell ref="A59:S59"/>
    <mergeCell ref="A61:S61"/>
    <mergeCell ref="A62:S62"/>
    <mergeCell ref="A63:S63"/>
    <mergeCell ref="A65:S65"/>
    <mergeCell ref="A67:S67"/>
    <mergeCell ref="A69:S69"/>
    <mergeCell ref="A71:S71"/>
    <mergeCell ref="A73:S73"/>
    <mergeCell ref="A75:S75"/>
    <mergeCell ref="A77:S77"/>
    <mergeCell ref="B107:R107"/>
    <mergeCell ref="A81:S81"/>
    <mergeCell ref="A83:S83"/>
    <mergeCell ref="A85:S85"/>
    <mergeCell ref="A87:S87"/>
    <mergeCell ref="A89:S89"/>
    <mergeCell ref="A91:S91"/>
    <mergeCell ref="A95:S95"/>
    <mergeCell ref="A97:S97"/>
    <mergeCell ref="A99:S99"/>
    <mergeCell ref="A101:S101"/>
    <mergeCell ref="A105:R105"/>
    <mergeCell ref="B125:R125"/>
    <mergeCell ref="B137:R137"/>
    <mergeCell ref="B143:R143"/>
    <mergeCell ref="B109:R109"/>
    <mergeCell ref="B111:R111"/>
    <mergeCell ref="B113:R113"/>
    <mergeCell ref="B115:R115"/>
    <mergeCell ref="B119:R119"/>
    <mergeCell ref="B123:R123"/>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51"/>
  <sheetViews>
    <sheetView zoomScaleNormal="100" workbookViewId="0"/>
  </sheetViews>
  <sheetFormatPr defaultColWidth="9.28515625" defaultRowHeight="13.8" outlineLevelRow="1" x14ac:dyDescent="0.2"/>
  <cols>
    <col min="1" max="1" width="2" style="1" customWidth="1"/>
    <col min="2" max="2" width="7.2851562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17" t="s">
        <v>472</v>
      </c>
      <c r="C2" s="217"/>
      <c r="D2" s="217"/>
      <c r="E2" s="217"/>
      <c r="F2" s="217"/>
      <c r="G2" s="217"/>
      <c r="H2" s="217"/>
      <c r="I2" s="217"/>
      <c r="J2" s="217"/>
      <c r="K2" s="217"/>
      <c r="L2" s="217"/>
      <c r="M2" s="217"/>
      <c r="N2" s="217"/>
      <c r="O2" s="217"/>
      <c r="P2" s="217"/>
    </row>
    <row r="3" spans="1:16" ht="36.6" customHeight="1" x14ac:dyDescent="0.2">
      <c r="B3" s="218" t="s">
        <v>473</v>
      </c>
      <c r="C3" s="218"/>
      <c r="D3" s="218"/>
      <c r="E3" s="218"/>
      <c r="F3" s="218"/>
      <c r="G3" s="218"/>
      <c r="H3" s="218"/>
      <c r="I3" s="218"/>
      <c r="J3" s="218"/>
      <c r="K3" s="218"/>
      <c r="L3" s="218"/>
      <c r="M3" s="218"/>
      <c r="N3" s="218"/>
      <c r="O3" s="218"/>
      <c r="P3" s="218"/>
    </row>
    <row r="4" spans="1:16" ht="6.6" customHeight="1" x14ac:dyDescent="0.2">
      <c r="B4" s="221"/>
      <c r="C4" s="220"/>
      <c r="D4" s="220"/>
      <c r="E4" s="220"/>
      <c r="F4" s="220"/>
      <c r="G4" s="220"/>
      <c r="H4" s="220"/>
      <c r="I4" s="220"/>
      <c r="J4" s="220"/>
      <c r="K4" s="220"/>
      <c r="L4" s="220"/>
      <c r="M4" s="220"/>
      <c r="N4" s="220"/>
      <c r="O4" s="220"/>
      <c r="P4" s="220"/>
    </row>
    <row r="5" spans="1:16" ht="4.5" customHeight="1" x14ac:dyDescent="0.2">
      <c r="C5" s="74"/>
      <c r="D5" s="13"/>
      <c r="E5" s="13"/>
      <c r="F5" s="13"/>
      <c r="G5" s="13"/>
      <c r="H5" s="13"/>
      <c r="I5" s="13"/>
      <c r="J5" s="13"/>
      <c r="K5" s="13"/>
      <c r="L5" s="13"/>
      <c r="N5" s="13"/>
      <c r="O5" s="13"/>
      <c r="P5" s="13"/>
    </row>
    <row r="6" spans="1:16" ht="25.5" customHeight="1" x14ac:dyDescent="0.2">
      <c r="C6" s="75"/>
      <c r="D6" s="13"/>
      <c r="E6" s="219" t="s">
        <v>469</v>
      </c>
      <c r="F6" s="220"/>
      <c r="G6" s="220"/>
      <c r="H6" s="220"/>
      <c r="I6" s="220"/>
      <c r="J6" s="220"/>
      <c r="K6" s="220"/>
      <c r="L6" s="220"/>
      <c r="M6" s="220"/>
      <c r="N6" s="220"/>
      <c r="O6" s="220"/>
      <c r="P6" s="13"/>
    </row>
    <row r="7" spans="1:16" ht="4.5" customHeight="1" x14ac:dyDescent="0.2">
      <c r="C7" s="74"/>
      <c r="D7" s="13"/>
      <c r="E7" s="13"/>
      <c r="F7" s="13"/>
      <c r="G7" s="13"/>
      <c r="H7" s="13"/>
      <c r="I7" s="13"/>
      <c r="J7" s="13"/>
      <c r="K7" s="13"/>
      <c r="L7" s="13"/>
      <c r="N7" s="13"/>
      <c r="O7" s="13"/>
      <c r="P7" s="13"/>
    </row>
    <row r="8" spans="1:16" ht="36.75" customHeight="1" x14ac:dyDescent="0.2">
      <c r="B8" s="222" t="s">
        <v>56</v>
      </c>
      <c r="C8" s="222" t="s">
        <v>57</v>
      </c>
      <c r="D8" s="13"/>
      <c r="E8" s="76" t="s">
        <v>297</v>
      </c>
      <c r="F8" s="6"/>
      <c r="H8" s="77" t="s">
        <v>298</v>
      </c>
      <c r="I8" s="6"/>
      <c r="K8" s="77" t="s">
        <v>299</v>
      </c>
      <c r="L8" s="6"/>
      <c r="M8" s="78"/>
      <c r="N8" s="77" t="s">
        <v>300</v>
      </c>
      <c r="O8" s="6"/>
      <c r="P8" s="79"/>
    </row>
    <row r="9" spans="1:16" ht="4.5" customHeight="1" x14ac:dyDescent="0.2">
      <c r="B9" s="222"/>
      <c r="C9" s="222"/>
      <c r="D9" s="13"/>
      <c r="E9" s="13"/>
      <c r="F9" s="13"/>
      <c r="G9" s="13"/>
      <c r="H9" s="13"/>
      <c r="I9" s="13"/>
      <c r="J9" s="13"/>
      <c r="K9" s="13"/>
      <c r="L9" s="13"/>
      <c r="N9" s="13"/>
      <c r="O9" s="13"/>
      <c r="P9" s="13"/>
    </row>
    <row r="10" spans="1:16" ht="14.25" customHeight="1" x14ac:dyDescent="0.2">
      <c r="B10" s="222"/>
      <c r="C10" s="222"/>
      <c r="D10" s="13"/>
      <c r="E10" s="223" t="s">
        <v>301</v>
      </c>
      <c r="F10" s="224"/>
      <c r="G10" s="150"/>
      <c r="H10" s="223" t="s">
        <v>302</v>
      </c>
      <c r="I10" s="225"/>
      <c r="J10" s="226"/>
      <c r="K10" s="226"/>
      <c r="L10" s="226"/>
      <c r="M10" s="226"/>
      <c r="N10" s="226"/>
      <c r="O10" s="226"/>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2">
        <v>3</v>
      </c>
      <c r="F12" s="222"/>
      <c r="G12" s="13"/>
      <c r="H12" s="222">
        <v>4</v>
      </c>
      <c r="I12" s="222"/>
      <c r="J12" s="13"/>
      <c r="K12" s="222">
        <v>5</v>
      </c>
      <c r="L12" s="222"/>
      <c r="M12" s="13"/>
      <c r="N12" s="222">
        <v>6</v>
      </c>
      <c r="O12" s="222"/>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303</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304</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305</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306</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307</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308</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309</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310</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311</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312</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313</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314</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315</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316</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317</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318</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319</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320</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321</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322</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323</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324</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325</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326</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327</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328</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329</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330</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331</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332</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333</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334</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335</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336</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337</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338</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339</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340</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341</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342</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343</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344</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345</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346</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347</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348</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349</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350</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351</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352</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353</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354</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355</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356</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357</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358</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359</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360</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361</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362</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363</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364</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365</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366</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367</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368</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369</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370</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371</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372</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373</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374</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375</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376</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377</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378</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379</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380</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381</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382</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383</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384</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385</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386</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387</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388</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389</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390</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391</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392</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393</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394</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395</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396</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397</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398</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399</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400</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401</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402</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403</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404</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405</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406</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407</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408</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409</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410</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411</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412</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413</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414</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415</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416</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417</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418</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419</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420</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421</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422</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423</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424</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425</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426</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427</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428</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429</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430</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431</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432</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433</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434</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435</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436</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437</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438</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439</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440</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441</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442</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443</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444</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445</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446</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447</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448</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449</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450</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451</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452</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453</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454</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455</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456</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457</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458</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459</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468</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468</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468</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468</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468</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468</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468</v>
      </c>
    </row>
    <row r="287" spans="1:16" ht="15" customHeight="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468</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customHeight="1" outlineLevel="1" x14ac:dyDescent="0.25">
      <c r="A301" s="86" t="s">
        <v>186</v>
      </c>
      <c r="B301" s="87">
        <v>2023</v>
      </c>
      <c r="C301" s="88" t="s">
        <v>58</v>
      </c>
      <c r="D301" s="82"/>
      <c r="E301" s="102">
        <v>86880</v>
      </c>
      <c r="F301" s="80"/>
      <c r="G301" s="80"/>
      <c r="H301" s="41">
        <v>82.094843462246786</v>
      </c>
      <c r="I301" s="89"/>
      <c r="J301" s="89"/>
      <c r="K301" s="41">
        <v>90.88858195211786</v>
      </c>
      <c r="L301" s="89"/>
      <c r="M301" s="89"/>
      <c r="N301" s="41">
        <v>96.972836095764265</v>
      </c>
      <c r="O301" s="80"/>
      <c r="P301" s="90"/>
    </row>
    <row r="302" spans="1:16" ht="11.25" customHeight="1" outlineLevel="1" x14ac:dyDescent="0.25">
      <c r="A302" s="86" t="s">
        <v>187</v>
      </c>
      <c r="B302" s="87">
        <v>2023</v>
      </c>
      <c r="C302" s="88" t="s">
        <v>59</v>
      </c>
      <c r="D302" s="82"/>
      <c r="E302" s="102">
        <v>80384</v>
      </c>
      <c r="F302" s="80"/>
      <c r="G302" s="80"/>
      <c r="H302" s="41">
        <v>82.124552149681534</v>
      </c>
      <c r="I302" s="89"/>
      <c r="J302" s="89"/>
      <c r="K302" s="41">
        <v>90.942227308917197</v>
      </c>
      <c r="L302" s="89"/>
      <c r="M302" s="89"/>
      <c r="N302" s="41">
        <v>97.192227308917197</v>
      </c>
      <c r="O302" s="80"/>
      <c r="P302" s="90"/>
    </row>
    <row r="303" spans="1:16" ht="11.25" customHeight="1" outlineLevel="1" x14ac:dyDescent="0.25">
      <c r="A303" s="86" t="s">
        <v>188</v>
      </c>
      <c r="B303" s="87">
        <v>2023</v>
      </c>
      <c r="C303" s="88" t="s">
        <v>60</v>
      </c>
      <c r="D303" s="82"/>
      <c r="E303" s="102">
        <v>83679</v>
      </c>
      <c r="F303" s="80"/>
      <c r="G303" s="80"/>
      <c r="H303" s="41">
        <v>77.833148101674254</v>
      </c>
      <c r="I303" s="89"/>
      <c r="J303" s="89"/>
      <c r="K303" s="41">
        <v>88.349526165465647</v>
      </c>
      <c r="L303" s="89"/>
      <c r="M303" s="89"/>
      <c r="N303" s="41">
        <v>96.034847452765931</v>
      </c>
      <c r="O303" s="80"/>
      <c r="P303" s="90"/>
    </row>
    <row r="304" spans="1:16" ht="11.25" customHeight="1" outlineLevel="1" x14ac:dyDescent="0.25">
      <c r="A304" s="86" t="s">
        <v>189</v>
      </c>
      <c r="B304" s="87">
        <v>2023</v>
      </c>
      <c r="C304" s="88" t="s">
        <v>61</v>
      </c>
      <c r="D304" s="82"/>
      <c r="E304" s="102">
        <v>75669</v>
      </c>
      <c r="F304" s="80"/>
      <c r="G304" s="80"/>
      <c r="H304" s="41">
        <v>80.786055055570969</v>
      </c>
      <c r="I304" s="89"/>
      <c r="J304" s="89"/>
      <c r="K304" s="41">
        <v>90.289286233464168</v>
      </c>
      <c r="L304" s="89"/>
      <c r="M304" s="89"/>
      <c r="N304" s="41">
        <v>96.9379798860828</v>
      </c>
      <c r="O304" s="80"/>
      <c r="P304" s="90"/>
    </row>
    <row r="305" spans="1:16" ht="11.25" customHeight="1" outlineLevel="1" x14ac:dyDescent="0.25">
      <c r="A305" s="86" t="s">
        <v>190</v>
      </c>
      <c r="B305" s="87">
        <v>2023</v>
      </c>
      <c r="C305" s="88" t="s">
        <v>42</v>
      </c>
      <c r="D305" s="82"/>
      <c r="E305" s="102">
        <v>79799</v>
      </c>
      <c r="F305" s="80"/>
      <c r="G305" s="80"/>
      <c r="H305" s="41">
        <v>77.285429641975469</v>
      </c>
      <c r="I305" s="89"/>
      <c r="J305" s="89"/>
      <c r="K305" s="41">
        <v>87.819396233035505</v>
      </c>
      <c r="L305" s="89"/>
      <c r="M305" s="89"/>
      <c r="N305" s="41">
        <v>96.030025438915274</v>
      </c>
      <c r="O305" s="80"/>
      <c r="P305" s="90"/>
    </row>
    <row r="306" spans="1:16" ht="11.25" customHeight="1" outlineLevel="1" x14ac:dyDescent="0.25">
      <c r="A306" s="86" t="s">
        <v>191</v>
      </c>
      <c r="B306" s="87">
        <v>2023</v>
      </c>
      <c r="C306" s="88" t="s">
        <v>62</v>
      </c>
      <c r="D306" s="82"/>
      <c r="E306" s="102">
        <v>71613</v>
      </c>
      <c r="F306" s="80"/>
      <c r="G306" s="80"/>
      <c r="H306" s="41">
        <v>73.686341865303788</v>
      </c>
      <c r="I306" s="89"/>
      <c r="J306" s="89"/>
      <c r="K306" s="41">
        <v>85.248488402943607</v>
      </c>
      <c r="L306" s="89"/>
      <c r="M306" s="89"/>
      <c r="N306" s="41">
        <v>95.062349014843676</v>
      </c>
      <c r="O306" s="80"/>
      <c r="P306" s="90"/>
    </row>
    <row r="307" spans="1:16" ht="11.25" customHeight="1" outlineLevel="1" x14ac:dyDescent="0.25">
      <c r="A307" s="86" t="s">
        <v>192</v>
      </c>
      <c r="B307" s="87">
        <v>2023</v>
      </c>
      <c r="C307" s="88" t="s">
        <v>63</v>
      </c>
      <c r="D307" s="82"/>
      <c r="E307" s="102">
        <v>67469</v>
      </c>
      <c r="F307" s="80"/>
      <c r="G307" s="80"/>
      <c r="H307" s="41">
        <v>79.392017074508288</v>
      </c>
      <c r="I307" s="89"/>
      <c r="J307" s="89"/>
      <c r="K307" s="41">
        <v>88.599208525396847</v>
      </c>
      <c r="L307" s="89"/>
      <c r="M307" s="89"/>
      <c r="N307" s="41">
        <v>96.728868072744518</v>
      </c>
      <c r="O307" s="80"/>
      <c r="P307" s="90"/>
    </row>
    <row r="308" spans="1:16" ht="11.25" customHeight="1" outlineLevel="1" x14ac:dyDescent="0.25">
      <c r="A308" s="86" t="s">
        <v>193</v>
      </c>
      <c r="B308" s="87">
        <v>2023</v>
      </c>
      <c r="C308" s="88" t="s">
        <v>64</v>
      </c>
      <c r="D308" s="82"/>
      <c r="E308" s="102">
        <v>75276</v>
      </c>
      <c r="F308" s="80"/>
      <c r="G308" s="80"/>
      <c r="H308" s="41">
        <v>74.921621765237262</v>
      </c>
      <c r="I308" s="89"/>
      <c r="J308" s="89"/>
      <c r="K308" s="41">
        <v>85.934427971730699</v>
      </c>
      <c r="L308" s="89"/>
      <c r="M308" s="89"/>
      <c r="N308" s="41">
        <v>95.19235878633296</v>
      </c>
      <c r="O308" s="80"/>
      <c r="P308" s="90"/>
    </row>
    <row r="309" spans="1:16" ht="11.25" customHeight="1" outlineLevel="1" x14ac:dyDescent="0.25">
      <c r="A309" s="86" t="s">
        <v>194</v>
      </c>
      <c r="B309" s="87">
        <v>2023</v>
      </c>
      <c r="C309" s="88" t="s">
        <v>65</v>
      </c>
      <c r="D309" s="82"/>
      <c r="E309" s="102">
        <v>77683</v>
      </c>
      <c r="F309" s="80"/>
      <c r="G309" s="80"/>
      <c r="H309" s="41">
        <v>75.30605151706294</v>
      </c>
      <c r="I309" s="89"/>
      <c r="J309" s="89"/>
      <c r="K309" s="41">
        <v>87.521079258010118</v>
      </c>
      <c r="L309" s="89"/>
      <c r="M309" s="89"/>
      <c r="N309" s="41">
        <v>96.400756922363968</v>
      </c>
      <c r="O309" s="80"/>
      <c r="P309" s="90"/>
    </row>
    <row r="310" spans="1:16" ht="11.25" customHeight="1" outlineLevel="1" x14ac:dyDescent="0.25">
      <c r="A310" s="86" t="s">
        <v>195</v>
      </c>
      <c r="B310" s="87">
        <v>2023</v>
      </c>
      <c r="C310" s="88" t="s">
        <v>66</v>
      </c>
      <c r="D310" s="82"/>
      <c r="E310" s="102">
        <v>80754</v>
      </c>
      <c r="F310" s="80"/>
      <c r="G310" s="80"/>
      <c r="H310" s="41">
        <v>73.725140550313299</v>
      </c>
      <c r="I310" s="89"/>
      <c r="J310" s="89"/>
      <c r="K310" s="41">
        <v>86.094806449216136</v>
      </c>
      <c r="L310" s="89"/>
      <c r="M310" s="89"/>
      <c r="N310" s="41">
        <v>95.888748544963718</v>
      </c>
      <c r="O310" s="80"/>
      <c r="P310" s="90"/>
    </row>
    <row r="311" spans="1:16" ht="11.25" customHeight="1" outlineLevel="1" x14ac:dyDescent="0.25">
      <c r="A311" s="86" t="s">
        <v>196</v>
      </c>
      <c r="B311" s="87">
        <v>2023</v>
      </c>
      <c r="C311" s="88" t="s">
        <v>67</v>
      </c>
      <c r="D311" s="82"/>
      <c r="E311" s="102">
        <v>81544</v>
      </c>
      <c r="F311" s="80"/>
      <c r="G311" s="80"/>
      <c r="H311" s="41">
        <v>73.874227410968302</v>
      </c>
      <c r="I311" s="89"/>
      <c r="J311" s="89"/>
      <c r="K311" s="41">
        <v>85.696065927597374</v>
      </c>
      <c r="L311" s="89"/>
      <c r="M311" s="89"/>
      <c r="N311" s="41">
        <v>95.103257137251049</v>
      </c>
      <c r="O311" s="80"/>
      <c r="P311" s="90"/>
    </row>
    <row r="312" spans="1:16" ht="11.25" customHeight="1" outlineLevel="1" x14ac:dyDescent="0.25">
      <c r="A312" s="86" t="s">
        <v>197</v>
      </c>
      <c r="B312" s="87">
        <v>2023</v>
      </c>
      <c r="C312" s="88" t="s">
        <v>68</v>
      </c>
      <c r="D312" s="82"/>
      <c r="E312" s="102">
        <v>83267</v>
      </c>
      <c r="F312" s="80"/>
      <c r="G312" s="80"/>
      <c r="H312" s="41">
        <v>71.31156400494794</v>
      </c>
      <c r="I312" s="89"/>
      <c r="J312" s="89"/>
      <c r="K312" s="41">
        <v>83.152989779864768</v>
      </c>
      <c r="L312" s="89"/>
      <c r="M312" s="89"/>
      <c r="N312" s="41">
        <v>93.501627295327083</v>
      </c>
      <c r="O312" s="80"/>
      <c r="P312" s="90" t="s">
        <v>468</v>
      </c>
    </row>
    <row r="313" spans="1:16" ht="15" customHeight="1" x14ac:dyDescent="0.25">
      <c r="A313" s="86" t="s">
        <v>198</v>
      </c>
      <c r="B313" s="92">
        <v>2023</v>
      </c>
      <c r="C313" s="93" t="s">
        <v>0</v>
      </c>
      <c r="D313" s="94"/>
      <c r="E313" s="16">
        <v>944017</v>
      </c>
      <c r="F313" s="94"/>
      <c r="G313" s="94"/>
      <c r="H313" s="95">
        <v>76.869272481321843</v>
      </c>
      <c r="I313" s="89"/>
      <c r="J313" s="89"/>
      <c r="K313" s="95">
        <v>87.556050367737029</v>
      </c>
      <c r="L313" s="89"/>
      <c r="M313" s="89"/>
      <c r="N313" s="95">
        <v>95.914056632454717</v>
      </c>
      <c r="O313" s="94"/>
      <c r="P313" s="96"/>
    </row>
    <row r="314" spans="1:16" ht="15" customHeight="1" outlineLevel="1" x14ac:dyDescent="0.25">
      <c r="A314" s="86" t="s">
        <v>186</v>
      </c>
      <c r="B314" s="87">
        <v>2024</v>
      </c>
      <c r="C314" s="88" t="s">
        <v>58</v>
      </c>
      <c r="D314" s="82"/>
      <c r="E314" s="102">
        <v>83640</v>
      </c>
      <c r="F314" s="80"/>
      <c r="G314" s="80"/>
      <c r="H314" s="41">
        <v>70.447154471544721</v>
      </c>
      <c r="I314" s="89"/>
      <c r="J314" s="89"/>
      <c r="K314" s="41">
        <v>82.054041128646588</v>
      </c>
      <c r="L314" s="89"/>
      <c r="M314" s="89"/>
      <c r="N314" s="41">
        <v>92.763032042085129</v>
      </c>
      <c r="O314" s="80"/>
      <c r="P314" s="90"/>
    </row>
    <row r="315" spans="1:16" ht="11.25" customHeight="1" outlineLevel="1" x14ac:dyDescent="0.25">
      <c r="A315" s="86" t="s">
        <v>187</v>
      </c>
      <c r="B315" s="87">
        <v>2024</v>
      </c>
      <c r="C315" s="88" t="s">
        <v>59</v>
      </c>
      <c r="D315" s="82"/>
      <c r="E315" s="102">
        <v>81353</v>
      </c>
      <c r="F315" s="80"/>
      <c r="G315" s="80"/>
      <c r="H315" s="41">
        <v>77.306307081484391</v>
      </c>
      <c r="I315" s="89"/>
      <c r="J315" s="89"/>
      <c r="K315" s="41">
        <v>87.462048111317344</v>
      </c>
      <c r="L315" s="89"/>
      <c r="M315" s="89"/>
      <c r="N315" s="41">
        <v>95.743242412695295</v>
      </c>
      <c r="O315" s="80"/>
      <c r="P315" s="90"/>
    </row>
    <row r="316" spans="1:16" ht="11.25" customHeight="1" outlineLevel="1" x14ac:dyDescent="0.25">
      <c r="A316" s="86" t="s">
        <v>188</v>
      </c>
      <c r="B316" s="87">
        <v>2024</v>
      </c>
      <c r="C316" s="88" t="s">
        <v>60</v>
      </c>
      <c r="D316" s="82"/>
      <c r="E316" s="102">
        <v>84266</v>
      </c>
      <c r="F316" s="80"/>
      <c r="G316" s="80"/>
      <c r="H316" s="41">
        <v>80.591223031827781</v>
      </c>
      <c r="I316" s="89"/>
      <c r="J316" s="89"/>
      <c r="K316" s="41">
        <v>89.698098877364544</v>
      </c>
      <c r="L316" s="89"/>
      <c r="M316" s="89"/>
      <c r="N316" s="41">
        <v>96.571570977618492</v>
      </c>
      <c r="O316" s="80"/>
      <c r="P316" s="90"/>
    </row>
    <row r="317" spans="1:16" ht="11.25" customHeight="1" outlineLevel="1" x14ac:dyDescent="0.25">
      <c r="A317" s="86" t="s">
        <v>189</v>
      </c>
      <c r="B317" s="87">
        <v>2024</v>
      </c>
      <c r="C317" s="88" t="s">
        <v>61</v>
      </c>
      <c r="D317" s="82"/>
      <c r="E317" s="102">
        <v>84285</v>
      </c>
      <c r="F317" s="80"/>
      <c r="G317" s="80"/>
      <c r="H317" s="41">
        <v>78.265409028890076</v>
      </c>
      <c r="I317" s="89"/>
      <c r="J317" s="89"/>
      <c r="K317" s="41">
        <v>88.149730082458319</v>
      </c>
      <c r="L317" s="89"/>
      <c r="M317" s="89"/>
      <c r="N317" s="41">
        <v>95.942338494394022</v>
      </c>
      <c r="O317" s="80"/>
      <c r="P317" s="90"/>
    </row>
    <row r="318" spans="1:16" ht="11.25" customHeight="1" outlineLevel="1" x14ac:dyDescent="0.25">
      <c r="A318" s="86" t="s">
        <v>190</v>
      </c>
      <c r="B318" s="87">
        <v>2024</v>
      </c>
      <c r="C318" s="88" t="s">
        <v>42</v>
      </c>
      <c r="D318" s="82"/>
      <c r="E318" s="102">
        <v>85563</v>
      </c>
      <c r="F318" s="80"/>
      <c r="G318" s="80"/>
      <c r="H318" s="41">
        <v>76.342577983474172</v>
      </c>
      <c r="I318" s="89"/>
      <c r="J318" s="89"/>
      <c r="K318" s="41">
        <v>86.592335472108275</v>
      </c>
      <c r="L318" s="89"/>
      <c r="M318" s="89"/>
      <c r="N318" s="41">
        <v>95.081986372614338</v>
      </c>
      <c r="O318" s="80"/>
      <c r="P318" s="90"/>
    </row>
    <row r="319" spans="1:16" ht="11.25" customHeight="1" outlineLevel="1" x14ac:dyDescent="0.25">
      <c r="A319" s="86" t="s">
        <v>191</v>
      </c>
      <c r="B319" s="87">
        <v>2024</v>
      </c>
      <c r="C319" s="88" t="s">
        <v>62</v>
      </c>
      <c r="D319" s="82"/>
      <c r="E319" s="102">
        <v>78683</v>
      </c>
      <c r="F319" s="80"/>
      <c r="G319" s="80"/>
      <c r="H319" s="41">
        <v>76.834894449881162</v>
      </c>
      <c r="I319" s="89"/>
      <c r="J319" s="89"/>
      <c r="K319" s="41">
        <v>86.623540027706113</v>
      </c>
      <c r="L319" s="89"/>
      <c r="M319" s="89"/>
      <c r="N319" s="41">
        <v>94.793030260666228</v>
      </c>
      <c r="O319" s="80"/>
      <c r="P319" s="90"/>
    </row>
    <row r="320" spans="1:16" ht="11.25" customHeight="1" outlineLevel="1" x14ac:dyDescent="0.25">
      <c r="A320" s="86" t="s">
        <v>192</v>
      </c>
      <c r="B320" s="87">
        <v>2024</v>
      </c>
      <c r="C320" s="88" t="s">
        <v>63</v>
      </c>
      <c r="D320" s="82"/>
      <c r="E320" s="102">
        <v>80990</v>
      </c>
      <c r="F320" s="80"/>
      <c r="G320" s="80"/>
      <c r="H320" s="41">
        <v>80.360538338066419</v>
      </c>
      <c r="I320" s="89"/>
      <c r="J320" s="89"/>
      <c r="K320" s="41">
        <v>89.150512408939377</v>
      </c>
      <c r="L320" s="89"/>
      <c r="M320" s="89"/>
      <c r="N320" s="41">
        <v>96.346462526237815</v>
      </c>
      <c r="O320" s="80"/>
      <c r="P320" s="90"/>
    </row>
    <row r="321" spans="1:16" ht="11.25" customHeight="1" outlineLevel="1" x14ac:dyDescent="0.25">
      <c r="A321" s="86" t="s">
        <v>193</v>
      </c>
      <c r="B321" s="87">
        <v>2024</v>
      </c>
      <c r="C321" s="88" t="s">
        <v>64</v>
      </c>
      <c r="D321" s="82"/>
      <c r="E321" s="102">
        <v>81999</v>
      </c>
      <c r="F321" s="80"/>
      <c r="G321" s="80"/>
      <c r="H321" s="41">
        <v>75.980194880425373</v>
      </c>
      <c r="I321" s="89"/>
      <c r="J321" s="89"/>
      <c r="K321" s="41">
        <v>86.67544726155198</v>
      </c>
      <c r="L321" s="89"/>
      <c r="M321" s="89"/>
      <c r="N321" s="41">
        <v>95.399943901754909</v>
      </c>
      <c r="O321" s="80"/>
      <c r="P321" s="90"/>
    </row>
    <row r="322" spans="1:16" ht="11.25" customHeight="1" outlineLevel="1" x14ac:dyDescent="0.25">
      <c r="A322" s="86" t="s">
        <v>194</v>
      </c>
      <c r="B322" s="87">
        <v>2024</v>
      </c>
      <c r="C322" s="88" t="s">
        <v>65</v>
      </c>
      <c r="D322" s="82"/>
      <c r="E322" s="102">
        <v>83671</v>
      </c>
      <c r="F322" s="80"/>
      <c r="G322" s="80"/>
      <c r="H322" s="41">
        <v>76.478110695461993</v>
      </c>
      <c r="I322" s="89"/>
      <c r="J322" s="89"/>
      <c r="K322" s="41">
        <v>87.30264966356323</v>
      </c>
      <c r="L322" s="89"/>
      <c r="M322" s="89"/>
      <c r="N322" s="41">
        <v>95.709385569671696</v>
      </c>
      <c r="O322" s="80"/>
      <c r="P322" s="90"/>
    </row>
    <row r="323" spans="1:16" ht="11.25" customHeight="1" outlineLevel="1" x14ac:dyDescent="0.25">
      <c r="A323" s="86" t="s">
        <v>195</v>
      </c>
      <c r="B323" s="87">
        <v>2024</v>
      </c>
      <c r="C323" s="88" t="s">
        <v>66</v>
      </c>
      <c r="D323" s="82"/>
      <c r="E323" s="102">
        <v>87817</v>
      </c>
      <c r="F323" s="80"/>
      <c r="G323" s="80"/>
      <c r="H323" s="41">
        <v>73.695298176890574</v>
      </c>
      <c r="I323" s="89"/>
      <c r="J323" s="89"/>
      <c r="K323" s="41">
        <v>85.698668822665311</v>
      </c>
      <c r="L323" s="89"/>
      <c r="M323" s="89"/>
      <c r="N323" s="41">
        <v>95.448489472425607</v>
      </c>
      <c r="O323" s="80"/>
      <c r="P323" s="90"/>
    </row>
    <row r="324" spans="1:16" ht="11.25" customHeight="1" outlineLevel="1" x14ac:dyDescent="0.25">
      <c r="A324" s="86" t="s">
        <v>196</v>
      </c>
      <c r="B324" s="87">
        <v>2024</v>
      </c>
      <c r="C324" s="88" t="s">
        <v>67</v>
      </c>
      <c r="D324" s="82"/>
      <c r="E324" s="102">
        <v>84825</v>
      </c>
      <c r="F324" s="80"/>
      <c r="G324" s="80"/>
      <c r="H324" s="41">
        <v>75.790156203949309</v>
      </c>
      <c r="I324" s="89"/>
      <c r="J324" s="89"/>
      <c r="K324" s="41">
        <v>86.598290598290589</v>
      </c>
      <c r="L324" s="89"/>
      <c r="M324" s="89"/>
      <c r="N324" s="41">
        <v>95.266725611553198</v>
      </c>
      <c r="O324" s="80"/>
      <c r="P324" s="90"/>
    </row>
    <row r="325" spans="1:16" ht="11.25" customHeight="1" outlineLevel="1" x14ac:dyDescent="0.25">
      <c r="A325" s="86" t="s">
        <v>197</v>
      </c>
      <c r="B325" s="87">
        <v>2024</v>
      </c>
      <c r="C325" s="88" t="s">
        <v>68</v>
      </c>
      <c r="D325" s="82"/>
      <c r="E325" s="102">
        <v>85237</v>
      </c>
      <c r="F325" s="80"/>
      <c r="G325" s="80"/>
      <c r="H325" s="41">
        <v>79.931250513274748</v>
      </c>
      <c r="I325" s="89"/>
      <c r="J325" s="89"/>
      <c r="K325" s="41">
        <v>89.100977275127008</v>
      </c>
      <c r="L325" s="89"/>
      <c r="M325" s="89"/>
      <c r="N325" s="41">
        <v>96.278611401152077</v>
      </c>
      <c r="O325" s="80"/>
      <c r="P325" s="90" t="s">
        <v>468</v>
      </c>
    </row>
    <row r="326" spans="1:16" ht="15" customHeight="1" x14ac:dyDescent="0.25">
      <c r="A326" s="86" t="s">
        <v>198</v>
      </c>
      <c r="B326" s="92">
        <v>2024</v>
      </c>
      <c r="C326" s="93" t="s">
        <v>0</v>
      </c>
      <c r="D326" s="94"/>
      <c r="E326" s="16">
        <v>1002329</v>
      </c>
      <c r="F326" s="94"/>
      <c r="G326" s="94"/>
      <c r="H326" s="95">
        <v>76.819188110889741</v>
      </c>
      <c r="I326" s="89"/>
      <c r="J326" s="89"/>
      <c r="K326" s="95">
        <v>87.087074204178478</v>
      </c>
      <c r="L326" s="89"/>
      <c r="M326" s="89"/>
      <c r="N326" s="95">
        <v>95.447103695493198</v>
      </c>
      <c r="O326" s="94"/>
      <c r="P326" s="96"/>
    </row>
    <row r="327" spans="1:16" ht="15" customHeight="1" outlineLevel="1" x14ac:dyDescent="0.25">
      <c r="A327" s="86" t="s">
        <v>186</v>
      </c>
      <c r="B327" s="87">
        <v>2025</v>
      </c>
      <c r="C327" s="88" t="s">
        <v>58</v>
      </c>
      <c r="D327" s="82"/>
      <c r="E327" s="102">
        <v>94982</v>
      </c>
      <c r="F327" s="80"/>
      <c r="G327" s="80"/>
      <c r="H327" s="41">
        <v>76.084942410140869</v>
      </c>
      <c r="I327" s="89"/>
      <c r="J327" s="89"/>
      <c r="K327" s="41">
        <v>86.729064454317665</v>
      </c>
      <c r="L327" s="89"/>
      <c r="M327" s="89"/>
      <c r="N327" s="41">
        <v>95.63075108968016</v>
      </c>
      <c r="O327" s="80"/>
      <c r="P327" s="90"/>
    </row>
    <row r="328" spans="1:16" ht="11.25" customHeight="1" outlineLevel="1" x14ac:dyDescent="0.25">
      <c r="A328" s="86" t="s">
        <v>187</v>
      </c>
      <c r="B328" s="87">
        <v>2025</v>
      </c>
      <c r="C328" s="88" t="s">
        <v>59</v>
      </c>
      <c r="D328" s="82"/>
      <c r="E328" s="102">
        <v>86698</v>
      </c>
      <c r="F328" s="80"/>
      <c r="G328" s="80"/>
      <c r="H328" s="41">
        <v>79.785000807400394</v>
      </c>
      <c r="I328" s="89"/>
      <c r="J328" s="89"/>
      <c r="K328" s="41">
        <v>89.011280537036612</v>
      </c>
      <c r="L328" s="89"/>
      <c r="M328" s="89"/>
      <c r="N328" s="41">
        <v>96.306719878197882</v>
      </c>
      <c r="O328" s="80"/>
      <c r="P328" s="90"/>
    </row>
    <row r="329" spans="1:16" ht="11.25" customHeight="1" outlineLevel="1" x14ac:dyDescent="0.25">
      <c r="A329" s="86" t="s">
        <v>188</v>
      </c>
      <c r="B329" s="87">
        <v>2025</v>
      </c>
      <c r="C329" s="88" t="s">
        <v>60</v>
      </c>
      <c r="D329" s="82"/>
      <c r="E329" s="102">
        <v>94611</v>
      </c>
      <c r="F329" s="80"/>
      <c r="G329" s="80"/>
      <c r="H329" s="41">
        <v>81.677606198010793</v>
      </c>
      <c r="I329" s="89"/>
      <c r="J329" s="89"/>
      <c r="K329" s="41">
        <v>90.263288623944362</v>
      </c>
      <c r="L329" s="89"/>
      <c r="M329" s="89"/>
      <c r="N329" s="41">
        <v>96.850260540529106</v>
      </c>
      <c r="O329" s="80"/>
      <c r="P329" s="90"/>
    </row>
    <row r="330" spans="1:16" ht="11.25" customHeight="1" outlineLevel="1" x14ac:dyDescent="0.25">
      <c r="A330" s="86" t="s">
        <v>189</v>
      </c>
      <c r="B330" s="87">
        <v>2025</v>
      </c>
      <c r="C330" s="88" t="s">
        <v>61</v>
      </c>
      <c r="D330" s="82"/>
      <c r="E330" s="102">
        <v>88824</v>
      </c>
      <c r="F330" s="80"/>
      <c r="G330" s="80"/>
      <c r="H330" s="41">
        <v>77.601774295235501</v>
      </c>
      <c r="I330" s="89"/>
      <c r="J330" s="89"/>
      <c r="K330" s="41">
        <v>87.474106097451099</v>
      </c>
      <c r="L330" s="89"/>
      <c r="M330" s="89"/>
      <c r="N330" s="41">
        <v>95.747770872737107</v>
      </c>
      <c r="O330" s="80"/>
      <c r="P330" s="90"/>
    </row>
    <row r="331" spans="1:16" ht="11.25" customHeight="1" outlineLevel="1" x14ac:dyDescent="0.25">
      <c r="A331" s="86" t="s">
        <v>190</v>
      </c>
      <c r="B331" s="87">
        <v>2025</v>
      </c>
      <c r="C331" s="88" t="s">
        <v>42</v>
      </c>
      <c r="D331" s="82"/>
      <c r="E331" s="102">
        <v>91100</v>
      </c>
      <c r="F331" s="80"/>
      <c r="G331" s="80"/>
      <c r="H331" s="41">
        <v>78.848518111964907</v>
      </c>
      <c r="I331" s="89"/>
      <c r="J331" s="89"/>
      <c r="K331" s="41">
        <v>88.614709110867196</v>
      </c>
      <c r="L331" s="89"/>
      <c r="M331" s="89"/>
      <c r="N331" s="41">
        <v>96.212952799121894</v>
      </c>
      <c r="O331" s="80"/>
      <c r="P331" s="90"/>
    </row>
    <row r="332" spans="1:16" ht="11.25" customHeight="1" outlineLevel="1" x14ac:dyDescent="0.25">
      <c r="A332" s="86" t="s">
        <v>191</v>
      </c>
      <c r="B332" s="87">
        <v>2025</v>
      </c>
      <c r="C332" s="88" t="s">
        <v>62</v>
      </c>
      <c r="D332" s="82"/>
      <c r="E332" s="102">
        <v>83990</v>
      </c>
      <c r="F332" s="80"/>
      <c r="G332" s="80"/>
      <c r="H332" s="41">
        <v>78.686748422431194</v>
      </c>
      <c r="I332" s="89"/>
      <c r="J332" s="89"/>
      <c r="K332" s="41">
        <v>88.348612930110704</v>
      </c>
      <c r="L332" s="89"/>
      <c r="M332" s="89"/>
      <c r="N332" s="41">
        <v>96.061435885224398</v>
      </c>
      <c r="O332" s="80"/>
      <c r="P332" s="90"/>
    </row>
    <row r="333" spans="1:16" ht="11.25" hidden="1" customHeight="1" outlineLevel="1" x14ac:dyDescent="0.25">
      <c r="A333" s="86" t="s">
        <v>192</v>
      </c>
      <c r="B333" s="87">
        <v>2025</v>
      </c>
      <c r="C333" s="88" t="s">
        <v>63</v>
      </c>
      <c r="D333" s="82"/>
      <c r="E333" s="102"/>
      <c r="F333" s="80"/>
      <c r="G333" s="80"/>
      <c r="H333" s="41"/>
      <c r="I333" s="89"/>
      <c r="J333" s="89"/>
      <c r="K333" s="41"/>
      <c r="L333" s="89"/>
      <c r="M333" s="89"/>
      <c r="N333" s="41"/>
      <c r="O333" s="80"/>
      <c r="P333" s="90"/>
    </row>
    <row r="334" spans="1:16" ht="11.25" hidden="1" customHeight="1" outlineLevel="1" x14ac:dyDescent="0.25">
      <c r="A334" s="86" t="s">
        <v>193</v>
      </c>
      <c r="B334" s="87">
        <v>2025</v>
      </c>
      <c r="C334" s="88" t="s">
        <v>64</v>
      </c>
      <c r="D334" s="82"/>
      <c r="E334" s="102"/>
      <c r="F334" s="80"/>
      <c r="G334" s="80"/>
      <c r="H334" s="41"/>
      <c r="I334" s="89"/>
      <c r="J334" s="89"/>
      <c r="K334" s="41"/>
      <c r="L334" s="89"/>
      <c r="M334" s="89"/>
      <c r="N334" s="41"/>
      <c r="O334" s="80"/>
      <c r="P334" s="90"/>
    </row>
    <row r="335" spans="1:16" ht="11.25" hidden="1" customHeight="1" outlineLevel="1" x14ac:dyDescent="0.25">
      <c r="A335" s="86" t="s">
        <v>194</v>
      </c>
      <c r="B335" s="87">
        <v>2025</v>
      </c>
      <c r="C335" s="88" t="s">
        <v>65</v>
      </c>
      <c r="D335" s="82"/>
      <c r="E335" s="102"/>
      <c r="F335" s="80"/>
      <c r="G335" s="80"/>
      <c r="H335" s="41"/>
      <c r="I335" s="89"/>
      <c r="J335" s="89"/>
      <c r="K335" s="41"/>
      <c r="L335" s="89"/>
      <c r="M335" s="89"/>
      <c r="N335" s="41"/>
      <c r="O335" s="80"/>
      <c r="P335" s="90"/>
    </row>
    <row r="336" spans="1:16" ht="11.25" hidden="1" customHeight="1" outlineLevel="1" x14ac:dyDescent="0.25">
      <c r="A336" s="86" t="s">
        <v>195</v>
      </c>
      <c r="B336" s="87">
        <v>2025</v>
      </c>
      <c r="C336" s="88" t="s">
        <v>66</v>
      </c>
      <c r="D336" s="82"/>
      <c r="E336" s="102"/>
      <c r="F336" s="80"/>
      <c r="G336" s="80"/>
      <c r="H336" s="41"/>
      <c r="I336" s="89"/>
      <c r="J336" s="89"/>
      <c r="K336" s="41"/>
      <c r="L336" s="89"/>
      <c r="M336" s="89"/>
      <c r="N336" s="41"/>
      <c r="O336" s="80"/>
      <c r="P336" s="90"/>
    </row>
    <row r="337" spans="1:16" ht="11.25" hidden="1" customHeight="1" outlineLevel="1" x14ac:dyDescent="0.25">
      <c r="A337" s="86" t="s">
        <v>196</v>
      </c>
      <c r="B337" s="87">
        <v>2025</v>
      </c>
      <c r="C337" s="88" t="s">
        <v>67</v>
      </c>
      <c r="D337" s="82"/>
      <c r="E337" s="102"/>
      <c r="F337" s="80"/>
      <c r="G337" s="80"/>
      <c r="H337" s="41"/>
      <c r="I337" s="89"/>
      <c r="J337" s="89"/>
      <c r="K337" s="41"/>
      <c r="L337" s="89"/>
      <c r="M337" s="89"/>
      <c r="N337" s="41"/>
      <c r="O337" s="80"/>
      <c r="P337" s="90"/>
    </row>
    <row r="338" spans="1:16" ht="11.25" hidden="1" customHeight="1" outlineLevel="1" x14ac:dyDescent="0.25">
      <c r="A338" s="86" t="s">
        <v>197</v>
      </c>
      <c r="B338" s="87">
        <v>2025</v>
      </c>
      <c r="C338" s="88" t="s">
        <v>68</v>
      </c>
      <c r="D338" s="82"/>
      <c r="E338" s="102"/>
      <c r="F338" s="80"/>
      <c r="G338" s="80"/>
      <c r="H338" s="41"/>
      <c r="I338" s="89"/>
      <c r="J338" s="89"/>
      <c r="K338" s="41"/>
      <c r="L338" s="89"/>
      <c r="M338" s="89"/>
      <c r="N338" s="41"/>
      <c r="O338" s="80"/>
      <c r="P338" s="90" t="s">
        <v>468</v>
      </c>
    </row>
    <row r="339" spans="1:16" ht="15" customHeight="1" x14ac:dyDescent="0.25">
      <c r="A339" s="86" t="s">
        <v>198</v>
      </c>
      <c r="B339" s="92">
        <v>2025</v>
      </c>
      <c r="C339" s="93" t="s">
        <v>0</v>
      </c>
      <c r="D339" s="94"/>
      <c r="E339" s="16">
        <v>540205</v>
      </c>
      <c r="F339" s="94"/>
      <c r="G339" s="94"/>
      <c r="H339" s="95">
        <v>78.778241593469147</v>
      </c>
      <c r="I339" s="89"/>
      <c r="J339" s="89"/>
      <c r="K339" s="95">
        <v>88.40662341148267</v>
      </c>
      <c r="L339" s="89"/>
      <c r="M339" s="89"/>
      <c r="N339" s="95">
        <v>96.137207171351619</v>
      </c>
      <c r="O339" s="94"/>
      <c r="P339" s="96"/>
    </row>
    <row r="340" spans="1:16" ht="6.6" customHeight="1" x14ac:dyDescent="0.2">
      <c r="B340" s="221"/>
      <c r="C340" s="220"/>
      <c r="D340" s="220"/>
      <c r="E340" s="220"/>
      <c r="F340" s="220"/>
      <c r="G340" s="220"/>
      <c r="H340" s="220"/>
      <c r="I340" s="220"/>
      <c r="J340" s="220"/>
      <c r="K340" s="220"/>
      <c r="L340" s="220"/>
      <c r="M340" s="220"/>
      <c r="N340" s="220"/>
      <c r="O340" s="220"/>
      <c r="P340" s="220"/>
    </row>
    <row r="341" spans="1:16" ht="4.5" customHeight="1" x14ac:dyDescent="0.2">
      <c r="C341" s="74"/>
      <c r="D341" s="13"/>
      <c r="E341" s="13"/>
      <c r="F341" s="13"/>
      <c r="G341" s="13"/>
      <c r="H341" s="13"/>
      <c r="I341" s="13"/>
      <c r="J341" s="13"/>
      <c r="K341" s="13"/>
      <c r="L341" s="13"/>
      <c r="N341" s="13"/>
      <c r="O341" s="13"/>
      <c r="P341" s="13"/>
    </row>
    <row r="342" spans="1:16" ht="25.5" customHeight="1" x14ac:dyDescent="0.2">
      <c r="C342" s="75"/>
      <c r="D342" s="13"/>
      <c r="E342" s="219" t="s">
        <v>460</v>
      </c>
      <c r="F342" s="220"/>
      <c r="G342" s="220"/>
      <c r="H342" s="220"/>
      <c r="I342" s="220"/>
      <c r="J342" s="220"/>
      <c r="K342" s="220"/>
      <c r="L342" s="220"/>
      <c r="M342" s="220"/>
      <c r="N342" s="220"/>
      <c r="O342" s="220"/>
      <c r="P342" s="13"/>
    </row>
    <row r="343" spans="1:16" ht="4.5" customHeight="1" x14ac:dyDescent="0.2">
      <c r="C343" s="74"/>
      <c r="D343" s="13"/>
      <c r="E343" s="13"/>
      <c r="F343" s="13"/>
      <c r="G343" s="13"/>
      <c r="H343" s="13"/>
      <c r="I343" s="13"/>
      <c r="J343" s="13"/>
      <c r="K343" s="13"/>
      <c r="L343" s="13"/>
      <c r="N343" s="13"/>
      <c r="O343" s="13"/>
      <c r="P343" s="13"/>
    </row>
    <row r="344" spans="1:16" ht="48" customHeight="1" x14ac:dyDescent="0.2">
      <c r="B344" s="222" t="s">
        <v>199</v>
      </c>
      <c r="C344" s="222" t="s">
        <v>200</v>
      </c>
      <c r="D344" s="13"/>
      <c r="E344" s="76" t="s">
        <v>461</v>
      </c>
      <c r="F344" s="6"/>
      <c r="H344" s="77" t="s">
        <v>462</v>
      </c>
      <c r="I344" s="6"/>
      <c r="K344" s="77" t="s">
        <v>463</v>
      </c>
      <c r="L344" s="6"/>
      <c r="M344" s="78"/>
      <c r="N344" s="77" t="s">
        <v>464</v>
      </c>
      <c r="O344" s="6"/>
      <c r="P344" s="79"/>
    </row>
    <row r="345" spans="1:16" ht="16.95" customHeight="1" x14ac:dyDescent="0.2">
      <c r="B345" s="222"/>
      <c r="C345" s="222"/>
      <c r="D345" s="13"/>
      <c r="E345" s="13"/>
      <c r="F345" s="13"/>
      <c r="G345" s="13"/>
      <c r="H345" s="13"/>
      <c r="I345" s="13"/>
      <c r="J345" s="13"/>
      <c r="K345" s="13"/>
      <c r="L345" s="13"/>
      <c r="N345" s="13"/>
      <c r="O345" s="13"/>
      <c r="P345" s="13"/>
    </row>
    <row r="346" spans="1:16" ht="13.95" customHeight="1" x14ac:dyDescent="0.2">
      <c r="B346" s="222"/>
      <c r="C346" s="222"/>
      <c r="D346" s="13"/>
      <c r="E346" s="223" t="s">
        <v>465</v>
      </c>
      <c r="F346" s="224"/>
      <c r="G346" s="80"/>
      <c r="H346" s="223" t="s">
        <v>466</v>
      </c>
      <c r="I346" s="225"/>
      <c r="J346" s="226"/>
      <c r="K346" s="226"/>
      <c r="L346" s="226"/>
      <c r="M346" s="226"/>
      <c r="N346" s="226"/>
      <c r="O346" s="226"/>
      <c r="P346" s="79"/>
    </row>
    <row r="347" spans="1:16" ht="4.2" customHeight="1" x14ac:dyDescent="0.2">
      <c r="B347" s="13"/>
      <c r="C347" s="13"/>
      <c r="D347" s="13"/>
      <c r="E347" s="13"/>
      <c r="F347" s="13"/>
      <c r="G347" s="13"/>
      <c r="H347" s="13"/>
      <c r="I347" s="13"/>
      <c r="J347" s="13"/>
      <c r="K347" s="13"/>
      <c r="L347" s="13"/>
      <c r="N347" s="13"/>
      <c r="O347" s="13"/>
      <c r="P347" s="13"/>
    </row>
    <row r="348" spans="1:16" ht="13.2" customHeight="1" x14ac:dyDescent="0.2">
      <c r="B348" s="81">
        <v>1</v>
      </c>
      <c r="C348" s="81">
        <v>2</v>
      </c>
      <c r="D348" s="82"/>
      <c r="E348" s="222">
        <v>3</v>
      </c>
      <c r="F348" s="222"/>
      <c r="G348" s="13"/>
      <c r="H348" s="222">
        <v>4</v>
      </c>
      <c r="I348" s="222"/>
      <c r="J348" s="13"/>
      <c r="K348" s="222">
        <v>5</v>
      </c>
      <c r="L348" s="222"/>
      <c r="M348" s="13"/>
      <c r="N348" s="222">
        <v>6</v>
      </c>
      <c r="O348" s="222"/>
      <c r="P348" s="80"/>
    </row>
    <row r="349" spans="1:16" ht="12.6" customHeight="1" x14ac:dyDescent="0.2">
      <c r="B349" s="83"/>
      <c r="C349" s="83"/>
      <c r="D349" s="84"/>
      <c r="E349" s="83"/>
      <c r="F349" s="84"/>
      <c r="G349" s="84"/>
      <c r="H349" s="11"/>
      <c r="I349" s="84"/>
      <c r="J349" s="84"/>
      <c r="K349" s="83"/>
      <c r="L349" s="84"/>
      <c r="M349" s="84"/>
      <c r="N349" s="83"/>
      <c r="O349" s="84"/>
      <c r="P349" s="83"/>
    </row>
    <row r="350" spans="1:16" ht="4.5" customHeight="1" x14ac:dyDescent="0.2">
      <c r="B350" s="85"/>
      <c r="C350" s="85"/>
      <c r="D350" s="82"/>
      <c r="E350" s="85"/>
      <c r="F350" s="82"/>
      <c r="G350" s="82"/>
      <c r="H350" s="13"/>
      <c r="I350" s="82"/>
      <c r="J350" s="82"/>
      <c r="K350" s="85"/>
      <c r="L350" s="82"/>
      <c r="M350" s="82"/>
      <c r="N350" s="85"/>
      <c r="O350" s="82"/>
      <c r="P350" s="85"/>
    </row>
    <row r="351" spans="1:16" ht="72.75" customHeight="1" x14ac:dyDescent="0.2">
      <c r="B351" s="227" t="s">
        <v>467</v>
      </c>
      <c r="C351" s="228"/>
      <c r="D351" s="228"/>
      <c r="E351" s="228"/>
      <c r="F351" s="228"/>
      <c r="G351" s="228"/>
      <c r="H351" s="228"/>
      <c r="I351" s="228"/>
      <c r="J351" s="228"/>
      <c r="K351" s="228"/>
      <c r="L351" s="228"/>
      <c r="M351" s="228"/>
      <c r="N351" s="228"/>
      <c r="O351" s="228"/>
      <c r="P351" s="228"/>
    </row>
  </sheetData>
  <mergeCells count="23">
    <mergeCell ref="B351:P351"/>
    <mergeCell ref="B344:B346"/>
    <mergeCell ref="C344:C346"/>
    <mergeCell ref="E346:F346"/>
    <mergeCell ref="H346:O346"/>
    <mergeCell ref="E348:F348"/>
    <mergeCell ref="H348:I348"/>
    <mergeCell ref="K348:L348"/>
    <mergeCell ref="N348:O348"/>
    <mergeCell ref="B2:P2"/>
    <mergeCell ref="B3:P3"/>
    <mergeCell ref="E342:O342"/>
    <mergeCell ref="B4:P4"/>
    <mergeCell ref="E6:O6"/>
    <mergeCell ref="B8:B10"/>
    <mergeCell ref="C8:C10"/>
    <mergeCell ref="E10:F10"/>
    <mergeCell ref="H10:O10"/>
    <mergeCell ref="E12:F12"/>
    <mergeCell ref="H12:I12"/>
    <mergeCell ref="K12:L12"/>
    <mergeCell ref="N12:O12"/>
    <mergeCell ref="B340:P340"/>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7"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29" t="s">
        <v>529</v>
      </c>
      <c r="C2" s="229"/>
      <c r="D2" s="229"/>
      <c r="E2" s="229"/>
      <c r="F2" s="229"/>
      <c r="G2" s="229"/>
      <c r="H2" s="229"/>
      <c r="I2" s="229"/>
      <c r="J2" s="229"/>
      <c r="K2" s="229"/>
      <c r="L2" s="229"/>
      <c r="M2" s="229"/>
      <c r="N2" s="229"/>
      <c r="O2" s="229"/>
      <c r="P2" s="229"/>
      <c r="Q2" s="229"/>
      <c r="R2" s="229"/>
      <c r="S2" s="229"/>
      <c r="T2" s="229"/>
    </row>
    <row r="3" spans="1:20" ht="33" customHeight="1" x14ac:dyDescent="0.2">
      <c r="B3" s="218" t="s">
        <v>474</v>
      </c>
      <c r="C3" s="218"/>
      <c r="D3" s="218"/>
      <c r="E3" s="218"/>
      <c r="F3" s="218"/>
      <c r="G3" s="218"/>
      <c r="H3" s="218"/>
      <c r="I3" s="218"/>
      <c r="J3" s="218"/>
      <c r="K3" s="218"/>
      <c r="L3" s="218"/>
      <c r="M3" s="218"/>
      <c r="N3" s="218"/>
      <c r="O3" s="218"/>
      <c r="P3" s="218"/>
      <c r="Q3" s="218"/>
      <c r="R3" s="218"/>
      <c r="S3" s="218"/>
      <c r="T3" s="218"/>
    </row>
    <row r="4" spans="1:20" ht="6.6" customHeight="1" x14ac:dyDescent="0.2">
      <c r="B4" s="221"/>
      <c r="C4" s="220"/>
      <c r="D4" s="220"/>
      <c r="E4" s="220"/>
      <c r="F4" s="220"/>
      <c r="G4" s="220"/>
      <c r="H4" s="220"/>
      <c r="I4" s="220"/>
      <c r="J4" s="220"/>
      <c r="K4" s="220"/>
      <c r="L4" s="220"/>
      <c r="M4" s="220"/>
      <c r="N4" s="220"/>
      <c r="O4" s="220"/>
      <c r="P4" s="220"/>
      <c r="Q4" s="220"/>
      <c r="R4" s="220"/>
      <c r="S4" s="220"/>
      <c r="T4" s="220"/>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19" t="s">
        <v>476</v>
      </c>
      <c r="G6" s="219"/>
      <c r="H6" s="219"/>
      <c r="I6" s="232"/>
      <c r="J6" s="232"/>
      <c r="K6" s="232"/>
      <c r="L6" s="232"/>
      <c r="M6" s="232"/>
      <c r="N6" s="232"/>
      <c r="O6" s="232"/>
      <c r="P6" s="232"/>
      <c r="Q6" s="232"/>
      <c r="R6" s="232"/>
      <c r="S6" s="232"/>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22" t="s">
        <v>56</v>
      </c>
      <c r="C8" s="222" t="s">
        <v>57</v>
      </c>
      <c r="D8" s="13"/>
      <c r="E8" s="13"/>
      <c r="F8" s="76" t="s">
        <v>214</v>
      </c>
      <c r="G8" s="11"/>
      <c r="H8" s="13"/>
      <c r="I8" s="76" t="s">
        <v>212</v>
      </c>
      <c r="J8" s="6"/>
      <c r="L8" s="77" t="s">
        <v>211</v>
      </c>
      <c r="M8" s="6"/>
      <c r="O8" s="77" t="s">
        <v>213</v>
      </c>
      <c r="P8" s="6"/>
      <c r="Q8" s="78"/>
      <c r="R8" s="77" t="s">
        <v>296</v>
      </c>
      <c r="S8" s="6"/>
      <c r="T8" s="79"/>
    </row>
    <row r="9" spans="1:20" ht="4.5" customHeight="1" x14ac:dyDescent="0.2">
      <c r="B9" s="222"/>
      <c r="C9" s="222"/>
      <c r="D9" s="13"/>
      <c r="E9" s="13"/>
      <c r="F9" s="13"/>
      <c r="G9" s="13"/>
      <c r="H9" s="13"/>
      <c r="I9" s="13"/>
      <c r="J9" s="13"/>
      <c r="K9" s="13"/>
      <c r="L9" s="13"/>
      <c r="M9" s="13"/>
      <c r="N9" s="13"/>
      <c r="O9" s="13"/>
      <c r="P9" s="13"/>
      <c r="R9" s="13"/>
      <c r="S9" s="13"/>
      <c r="T9" s="13"/>
    </row>
    <row r="10" spans="1:20" ht="14.25" customHeight="1" x14ac:dyDescent="0.2">
      <c r="B10" s="222"/>
      <c r="C10" s="222"/>
      <c r="D10" s="13"/>
      <c r="E10" s="13"/>
      <c r="F10" s="230" t="s">
        <v>204</v>
      </c>
      <c r="G10" s="231"/>
      <c r="H10" s="231"/>
      <c r="I10" s="231"/>
      <c r="J10" s="231"/>
      <c r="K10" s="231"/>
      <c r="L10" s="231"/>
      <c r="M10" s="231"/>
      <c r="N10" s="231"/>
      <c r="O10" s="231"/>
      <c r="P10" s="231"/>
      <c r="Q10" s="231"/>
      <c r="R10" s="231"/>
      <c r="S10" s="231"/>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22">
        <v>3</v>
      </c>
      <c r="G12" s="222"/>
      <c r="H12" s="82"/>
      <c r="I12" s="222">
        <v>4</v>
      </c>
      <c r="J12" s="222"/>
      <c r="K12" s="13"/>
      <c r="L12" s="222">
        <v>5</v>
      </c>
      <c r="M12" s="222"/>
      <c r="N12" s="13"/>
      <c r="O12" s="222">
        <v>6</v>
      </c>
      <c r="P12" s="222"/>
      <c r="Q12" s="13"/>
      <c r="R12" s="222">
        <v>7</v>
      </c>
      <c r="S12" s="222"/>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21"/>
      <c r="C145" s="220"/>
      <c r="D145" s="220"/>
      <c r="E145" s="220"/>
      <c r="F145" s="220"/>
      <c r="G145" s="220"/>
      <c r="H145" s="220"/>
      <c r="I145" s="220"/>
      <c r="J145" s="220"/>
      <c r="K145" s="220"/>
      <c r="L145" s="220"/>
      <c r="M145" s="220"/>
      <c r="N145" s="220"/>
      <c r="O145" s="220"/>
      <c r="P145" s="220"/>
      <c r="Q145" s="220"/>
      <c r="R145" s="220"/>
      <c r="S145" s="220"/>
      <c r="T145" s="220"/>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19" t="s">
        <v>475</v>
      </c>
      <c r="G147" s="232"/>
      <c r="H147" s="232"/>
      <c r="I147" s="232"/>
      <c r="J147" s="232"/>
      <c r="K147" s="232"/>
      <c r="L147" s="232"/>
      <c r="M147" s="232"/>
      <c r="N147" s="232"/>
      <c r="O147" s="232"/>
      <c r="P147" s="232"/>
      <c r="Q147" s="232"/>
      <c r="R147" s="232"/>
      <c r="S147" s="232"/>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22" t="s">
        <v>199</v>
      </c>
      <c r="C149" s="222" t="s">
        <v>200</v>
      </c>
      <c r="D149" s="13"/>
      <c r="E149" s="13"/>
      <c r="F149" s="76" t="s">
        <v>214</v>
      </c>
      <c r="G149" s="11"/>
      <c r="H149" s="13"/>
      <c r="I149" s="76" t="s">
        <v>212</v>
      </c>
      <c r="J149" s="6"/>
      <c r="L149" s="77" t="s">
        <v>211</v>
      </c>
      <c r="M149" s="6"/>
      <c r="O149" s="77" t="s">
        <v>213</v>
      </c>
      <c r="P149" s="6"/>
      <c r="Q149" s="78"/>
      <c r="R149" s="77" t="s">
        <v>296</v>
      </c>
      <c r="S149" s="6"/>
      <c r="T149" s="79"/>
    </row>
    <row r="150" spans="2:20" ht="4.5" customHeight="1" x14ac:dyDescent="0.2">
      <c r="B150" s="222"/>
      <c r="C150" s="222"/>
      <c r="D150" s="13"/>
      <c r="E150" s="13"/>
      <c r="F150" s="13"/>
      <c r="G150" s="13"/>
      <c r="H150" s="13"/>
      <c r="I150" s="13"/>
      <c r="J150" s="13"/>
      <c r="K150" s="13"/>
      <c r="L150" s="13"/>
      <c r="M150" s="13"/>
      <c r="N150" s="13"/>
      <c r="O150" s="13"/>
      <c r="P150" s="13"/>
      <c r="R150" s="13"/>
      <c r="S150" s="13"/>
      <c r="T150" s="13"/>
    </row>
    <row r="151" spans="2:20" ht="14.25" customHeight="1" x14ac:dyDescent="0.2">
      <c r="B151" s="222"/>
      <c r="C151" s="222"/>
      <c r="D151" s="13"/>
      <c r="E151" s="13"/>
      <c r="F151" s="230" t="s">
        <v>208</v>
      </c>
      <c r="G151" s="231"/>
      <c r="H151" s="231"/>
      <c r="I151" s="231"/>
      <c r="J151" s="231"/>
      <c r="K151" s="231"/>
      <c r="L151" s="231"/>
      <c r="M151" s="231"/>
      <c r="N151" s="231"/>
      <c r="O151" s="231"/>
      <c r="P151" s="231"/>
      <c r="Q151" s="231"/>
      <c r="R151" s="231"/>
      <c r="S151" s="231"/>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22">
        <v>3</v>
      </c>
      <c r="G153" s="222"/>
      <c r="H153" s="82"/>
      <c r="I153" s="222">
        <v>4</v>
      </c>
      <c r="J153" s="222"/>
      <c r="K153" s="13"/>
      <c r="L153" s="222">
        <v>5</v>
      </c>
      <c r="M153" s="222"/>
      <c r="N153" s="13"/>
      <c r="O153" s="222">
        <v>6</v>
      </c>
      <c r="P153" s="222"/>
      <c r="Q153" s="13"/>
      <c r="R153" s="222">
        <v>7</v>
      </c>
      <c r="S153" s="222"/>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27"/>
      <c r="C156" s="228"/>
      <c r="D156" s="228"/>
      <c r="E156" s="228"/>
      <c r="F156" s="228"/>
      <c r="G156" s="228"/>
      <c r="H156" s="228"/>
      <c r="I156" s="228"/>
      <c r="J156" s="228"/>
      <c r="K156" s="228"/>
      <c r="L156" s="228"/>
      <c r="M156" s="228"/>
      <c r="N156" s="228"/>
      <c r="O156" s="228"/>
      <c r="P156" s="228"/>
      <c r="Q156" s="228"/>
      <c r="R156" s="228"/>
      <c r="S156" s="228"/>
      <c r="T156" s="228"/>
    </row>
  </sheetData>
  <mergeCells count="23">
    <mergeCell ref="B4:T4"/>
    <mergeCell ref="B8:B10"/>
    <mergeCell ref="C8:C10"/>
    <mergeCell ref="I12:J12"/>
    <mergeCell ref="L12:M12"/>
    <mergeCell ref="O12:P12"/>
    <mergeCell ref="F12:G12"/>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29" t="s">
        <v>528</v>
      </c>
      <c r="C2" s="229"/>
      <c r="D2" s="229"/>
      <c r="E2" s="229"/>
      <c r="F2" s="229"/>
      <c r="G2" s="229"/>
      <c r="H2" s="229"/>
      <c r="I2" s="229"/>
      <c r="J2" s="229"/>
      <c r="K2" s="229"/>
      <c r="L2" s="229"/>
      <c r="M2" s="229"/>
      <c r="N2" s="229"/>
    </row>
    <row r="3" spans="1:16" ht="46.2" customHeight="1" x14ac:dyDescent="0.2">
      <c r="B3" s="218" t="s">
        <v>478</v>
      </c>
      <c r="C3" s="218"/>
      <c r="D3" s="218"/>
      <c r="E3" s="218"/>
      <c r="F3" s="218"/>
      <c r="G3" s="218"/>
      <c r="H3" s="218"/>
      <c r="I3" s="218"/>
      <c r="J3" s="218"/>
      <c r="K3" s="218"/>
      <c r="L3" s="218"/>
      <c r="M3" s="218"/>
      <c r="N3" s="218"/>
    </row>
    <row r="4" spans="1:16" ht="6.6" customHeight="1" x14ac:dyDescent="0.2">
      <c r="B4" s="221"/>
      <c r="C4" s="220"/>
      <c r="D4" s="220"/>
      <c r="E4" s="220"/>
      <c r="F4" s="220"/>
      <c r="G4" s="220"/>
      <c r="H4" s="220"/>
      <c r="I4" s="220"/>
      <c r="J4" s="220"/>
      <c r="K4" s="220"/>
      <c r="L4" s="220"/>
      <c r="M4" s="220"/>
      <c r="N4" s="220"/>
      <c r="O4" s="220"/>
      <c r="P4" s="220"/>
    </row>
    <row r="5" spans="1:16" ht="4.5" customHeight="1" x14ac:dyDescent="0.2">
      <c r="C5" s="74"/>
      <c r="D5" s="13"/>
      <c r="E5" s="13"/>
      <c r="F5" s="13"/>
      <c r="G5" s="13"/>
      <c r="H5" s="13"/>
      <c r="I5" s="13"/>
      <c r="J5" s="13"/>
      <c r="K5" s="13"/>
      <c r="L5" s="13"/>
      <c r="N5" s="13"/>
      <c r="O5" s="13"/>
      <c r="P5" s="13"/>
    </row>
    <row r="6" spans="1:16" ht="25.5" customHeight="1" x14ac:dyDescent="0.2">
      <c r="C6" s="75"/>
      <c r="D6" s="13"/>
      <c r="E6" s="219" t="s">
        <v>477</v>
      </c>
      <c r="F6" s="220"/>
      <c r="G6" s="220"/>
      <c r="H6" s="220"/>
      <c r="I6" s="220"/>
      <c r="J6" s="220"/>
      <c r="K6" s="220"/>
      <c r="L6" s="220"/>
      <c r="M6" s="220"/>
      <c r="N6" s="220"/>
      <c r="O6" s="220"/>
      <c r="P6" s="13"/>
    </row>
    <row r="7" spans="1:16" ht="4.5" customHeight="1" x14ac:dyDescent="0.2">
      <c r="C7" s="74"/>
      <c r="D7" s="13"/>
      <c r="E7" s="13"/>
      <c r="F7" s="13"/>
      <c r="G7" s="13"/>
      <c r="H7" s="13"/>
      <c r="I7" s="13"/>
      <c r="J7" s="13"/>
      <c r="K7" s="13"/>
      <c r="L7" s="13"/>
      <c r="N7" s="13"/>
      <c r="O7" s="13"/>
      <c r="P7" s="13"/>
    </row>
    <row r="8" spans="1:16" ht="36.75" customHeight="1" x14ac:dyDescent="0.2">
      <c r="B8" s="222" t="s">
        <v>56</v>
      </c>
      <c r="C8" s="222" t="s">
        <v>57</v>
      </c>
      <c r="D8" s="13"/>
      <c r="E8" s="76" t="s">
        <v>0</v>
      </c>
      <c r="F8" s="6"/>
      <c r="H8" s="77" t="s">
        <v>201</v>
      </c>
      <c r="I8" s="6"/>
      <c r="K8" s="77" t="s">
        <v>203</v>
      </c>
      <c r="L8" s="6"/>
      <c r="M8" s="78"/>
      <c r="N8" s="77" t="s">
        <v>202</v>
      </c>
      <c r="O8" s="6"/>
      <c r="P8" s="79"/>
    </row>
    <row r="9" spans="1:16" ht="4.5" customHeight="1" x14ac:dyDescent="0.2">
      <c r="B9" s="222"/>
      <c r="C9" s="222"/>
      <c r="D9" s="13"/>
      <c r="E9" s="13"/>
      <c r="F9" s="13"/>
      <c r="G9" s="13"/>
      <c r="H9" s="13"/>
      <c r="I9" s="13"/>
      <c r="J9" s="13"/>
      <c r="K9" s="13"/>
      <c r="L9" s="13"/>
      <c r="N9" s="13"/>
      <c r="O9" s="13"/>
      <c r="P9" s="13"/>
    </row>
    <row r="10" spans="1:16" ht="14.25" customHeight="1" x14ac:dyDescent="0.2">
      <c r="B10" s="222"/>
      <c r="C10" s="222"/>
      <c r="D10" s="13"/>
      <c r="E10" s="223" t="s">
        <v>204</v>
      </c>
      <c r="F10" s="231"/>
      <c r="G10" s="231"/>
      <c r="H10" s="231"/>
      <c r="I10" s="231"/>
      <c r="J10" s="231"/>
      <c r="K10" s="231"/>
      <c r="L10" s="231"/>
      <c r="M10" s="231"/>
      <c r="N10" s="231"/>
      <c r="O10" s="231"/>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2">
        <v>3</v>
      </c>
      <c r="F12" s="222"/>
      <c r="G12" s="13"/>
      <c r="H12" s="222">
        <v>4</v>
      </c>
      <c r="I12" s="222"/>
      <c r="J12" s="13"/>
      <c r="K12" s="222">
        <v>5</v>
      </c>
      <c r="L12" s="222"/>
      <c r="M12" s="13"/>
      <c r="N12" s="222">
        <v>6</v>
      </c>
      <c r="O12" s="222"/>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21"/>
      <c r="C145" s="220"/>
      <c r="D145" s="220"/>
      <c r="E145" s="220"/>
      <c r="F145" s="220"/>
      <c r="G145" s="220"/>
      <c r="H145" s="220"/>
      <c r="I145" s="220"/>
      <c r="J145" s="220"/>
      <c r="K145" s="220"/>
      <c r="L145" s="220"/>
      <c r="M145" s="220"/>
      <c r="N145" s="220"/>
      <c r="O145" s="220"/>
      <c r="P145" s="220"/>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19" t="s">
        <v>475</v>
      </c>
      <c r="F147" s="220"/>
      <c r="G147" s="220"/>
      <c r="H147" s="220"/>
      <c r="I147" s="220"/>
      <c r="J147" s="220"/>
      <c r="K147" s="220"/>
      <c r="L147" s="220"/>
      <c r="M147" s="220"/>
      <c r="N147" s="220"/>
      <c r="O147" s="220"/>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22" t="s">
        <v>199</v>
      </c>
      <c r="C149" s="222" t="s">
        <v>200</v>
      </c>
      <c r="D149" s="13"/>
      <c r="E149" s="76" t="s">
        <v>205</v>
      </c>
      <c r="F149" s="6"/>
      <c r="H149" s="77" t="s">
        <v>210</v>
      </c>
      <c r="I149" s="6"/>
      <c r="K149" s="77" t="s">
        <v>206</v>
      </c>
      <c r="L149" s="6"/>
      <c r="M149" s="78"/>
      <c r="N149" s="77" t="s">
        <v>207</v>
      </c>
      <c r="O149" s="6"/>
      <c r="P149" s="79"/>
    </row>
    <row r="150" spans="2:16" ht="4.5" customHeight="1" x14ac:dyDescent="0.2">
      <c r="B150" s="222"/>
      <c r="C150" s="222"/>
      <c r="D150" s="13"/>
      <c r="E150" s="13"/>
      <c r="F150" s="13"/>
      <c r="G150" s="13"/>
      <c r="H150" s="13"/>
      <c r="I150" s="13"/>
      <c r="J150" s="13"/>
      <c r="K150" s="13"/>
      <c r="L150" s="13"/>
      <c r="N150" s="13"/>
      <c r="O150" s="13"/>
      <c r="P150" s="13"/>
    </row>
    <row r="151" spans="2:16" ht="14.25" customHeight="1" x14ac:dyDescent="0.2">
      <c r="B151" s="222"/>
      <c r="C151" s="222"/>
      <c r="D151" s="13"/>
      <c r="E151" s="223" t="s">
        <v>208</v>
      </c>
      <c r="F151" s="231"/>
      <c r="G151" s="231"/>
      <c r="H151" s="231"/>
      <c r="I151" s="231"/>
      <c r="J151" s="231"/>
      <c r="K151" s="231"/>
      <c r="L151" s="231"/>
      <c r="M151" s="231"/>
      <c r="N151" s="231"/>
      <c r="O151" s="231"/>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22">
        <v>3</v>
      </c>
      <c r="F153" s="222"/>
      <c r="G153" s="13"/>
      <c r="H153" s="222">
        <v>4</v>
      </c>
      <c r="I153" s="222"/>
      <c r="J153" s="13"/>
      <c r="K153" s="222">
        <v>5</v>
      </c>
      <c r="L153" s="222"/>
      <c r="M153" s="13"/>
      <c r="N153" s="222">
        <v>6</v>
      </c>
      <c r="O153" s="222"/>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27"/>
      <c r="C156" s="228"/>
      <c r="D156" s="228"/>
      <c r="E156" s="228"/>
      <c r="F156" s="228"/>
      <c r="G156" s="228"/>
      <c r="H156" s="228"/>
      <c r="I156" s="228"/>
      <c r="J156" s="228"/>
      <c r="K156" s="228"/>
      <c r="L156" s="228"/>
      <c r="M156" s="228"/>
      <c r="N156" s="228"/>
      <c r="O156" s="228"/>
      <c r="P156" s="228"/>
    </row>
  </sheetData>
  <mergeCells count="21">
    <mergeCell ref="E147:O147"/>
    <mergeCell ref="B4:P4"/>
    <mergeCell ref="E6:O6"/>
    <mergeCell ref="B8:B10"/>
    <mergeCell ref="C8:C10"/>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X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59" width="1.42578125" style="1" hidden="1" customWidth="1" outlineLevel="1"/>
    <col min="60" max="60" width="8.7109375" style="1" hidden="1" customWidth="1" outlineLevel="1"/>
    <col min="61" max="61" width="1.42578125" style="1" hidden="1" customWidth="1" outlineLevel="1"/>
    <col min="62" max="62" width="8.7109375" style="1" hidden="1" customWidth="1" outlineLevel="1"/>
    <col min="63" max="63" width="1.42578125" style="1" hidden="1" customWidth="1" outlineLevel="1"/>
    <col min="64" max="64" width="8.7109375" style="1" hidden="1" customWidth="1" outlineLevel="1"/>
    <col min="65" max="65" width="1.42578125" style="1" hidden="1" customWidth="1" outlineLevel="1"/>
    <col min="66" max="66" width="8.7109375" style="1" hidden="1" customWidth="1" outlineLevel="1"/>
    <col min="67"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6" width="1.42578125" style="1" hidden="1" customWidth="1"/>
    <col min="147" max="147" width="1.42578125" style="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I1" s="36"/>
      <c r="BK1" s="36"/>
      <c r="BM1" s="36"/>
      <c r="BO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530</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3"/>
      <c r="BI2" s="36"/>
      <c r="BJ2" s="3"/>
      <c r="BK2" s="36"/>
      <c r="BL2" s="3"/>
      <c r="BM2" s="36"/>
      <c r="BN2" s="3"/>
      <c r="BO2" s="36"/>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509</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3"/>
      <c r="BI3" s="36"/>
      <c r="BJ3" s="3"/>
      <c r="BK3" s="36"/>
      <c r="BL3" s="3"/>
      <c r="BM3" s="36"/>
      <c r="BN3" s="3"/>
      <c r="BO3" s="36"/>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5"/>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7" t="s">
        <v>294</v>
      </c>
      <c r="C6" s="237"/>
      <c r="D6" s="237"/>
      <c r="E6" s="235">
        <v>2013</v>
      </c>
      <c r="F6" s="235"/>
      <c r="G6" s="235"/>
      <c r="H6" s="235"/>
      <c r="I6" s="235"/>
      <c r="J6" s="235"/>
      <c r="K6" s="235"/>
      <c r="L6" s="235"/>
      <c r="M6" s="235"/>
      <c r="N6" s="235"/>
      <c r="O6" s="235"/>
      <c r="P6" s="235"/>
      <c r="Q6" s="235">
        <v>2014</v>
      </c>
      <c r="R6" s="235"/>
      <c r="S6" s="235"/>
      <c r="T6" s="235"/>
      <c r="U6" s="235"/>
      <c r="V6" s="235"/>
      <c r="W6" s="235"/>
      <c r="X6" s="235"/>
      <c r="Y6" s="235"/>
      <c r="Z6" s="235"/>
      <c r="AA6" s="235"/>
      <c r="AB6" s="235">
        <v>2015</v>
      </c>
      <c r="AC6" s="235"/>
      <c r="AD6" s="235"/>
      <c r="AE6" s="235"/>
      <c r="AF6" s="235"/>
      <c r="AG6" s="235"/>
      <c r="AH6" s="235"/>
      <c r="AI6" s="235"/>
      <c r="AJ6" s="235"/>
      <c r="AK6" s="235"/>
      <c r="AL6" s="235"/>
      <c r="AM6" s="235">
        <v>2016</v>
      </c>
      <c r="AN6" s="235"/>
      <c r="AO6" s="235"/>
      <c r="AP6" s="235"/>
      <c r="AQ6" s="235"/>
      <c r="AR6" s="235"/>
      <c r="AS6" s="235"/>
      <c r="AT6" s="235"/>
      <c r="AU6" s="235"/>
      <c r="AV6" s="235"/>
      <c r="AW6" s="235"/>
      <c r="AX6" s="235">
        <v>2017</v>
      </c>
      <c r="AY6" s="235"/>
      <c r="AZ6" s="235"/>
      <c r="BA6" s="235"/>
      <c r="BB6" s="235"/>
      <c r="BC6" s="235"/>
      <c r="BD6" s="235"/>
      <c r="BE6" s="235"/>
      <c r="BF6" s="235"/>
      <c r="BG6" s="235"/>
      <c r="BH6" s="235">
        <v>2018</v>
      </c>
      <c r="BI6" s="235"/>
      <c r="BJ6" s="235"/>
      <c r="BK6" s="235"/>
      <c r="BL6" s="235"/>
      <c r="BM6" s="235"/>
      <c r="BN6" s="235"/>
      <c r="BO6" s="235"/>
      <c r="BP6" s="235"/>
      <c r="BQ6" s="235"/>
      <c r="BR6" s="235"/>
      <c r="BS6" s="235">
        <v>2019</v>
      </c>
      <c r="BT6" s="235"/>
      <c r="BU6" s="235"/>
      <c r="BV6" s="235"/>
      <c r="BW6" s="235"/>
      <c r="BX6" s="235"/>
      <c r="BY6" s="235"/>
      <c r="BZ6" s="235"/>
      <c r="CA6" s="235"/>
      <c r="CB6" s="235"/>
      <c r="CC6" s="235"/>
      <c r="CD6" s="235">
        <v>2020</v>
      </c>
      <c r="CE6" s="235"/>
      <c r="CF6" s="235"/>
      <c r="CG6" s="235"/>
      <c r="CH6" s="235"/>
      <c r="CI6" s="235"/>
      <c r="CJ6" s="235"/>
      <c r="CK6" s="235"/>
      <c r="CL6" s="235"/>
      <c r="CM6" s="235"/>
      <c r="CN6" s="235"/>
      <c r="CO6" s="235"/>
      <c r="CP6" s="235">
        <v>2021</v>
      </c>
      <c r="CQ6" s="235"/>
      <c r="CR6" s="235"/>
      <c r="CS6" s="235"/>
      <c r="CT6" s="235"/>
      <c r="CU6" s="235"/>
      <c r="CV6" s="235"/>
      <c r="CW6" s="235"/>
      <c r="CX6" s="235"/>
      <c r="CY6" s="235"/>
      <c r="CZ6" s="235"/>
      <c r="DA6" s="235">
        <v>2022</v>
      </c>
      <c r="DB6" s="235"/>
      <c r="DC6" s="235"/>
      <c r="DD6" s="235"/>
      <c r="DE6" s="235"/>
      <c r="DF6" s="235"/>
      <c r="DG6" s="235"/>
      <c r="DH6" s="235"/>
      <c r="DI6" s="235"/>
      <c r="DJ6" s="235"/>
      <c r="DK6" s="235"/>
      <c r="DL6" s="235">
        <v>2023</v>
      </c>
      <c r="DM6" s="235"/>
      <c r="DN6" s="235"/>
      <c r="DO6" s="235"/>
      <c r="DP6" s="235"/>
      <c r="DQ6" s="235"/>
      <c r="DR6" s="235"/>
      <c r="DS6" s="235"/>
      <c r="DT6" s="235"/>
      <c r="DU6" s="235"/>
      <c r="DV6" s="235"/>
      <c r="DW6" s="238">
        <v>2024</v>
      </c>
      <c r="DX6" s="238"/>
      <c r="DY6" s="238"/>
      <c r="DZ6" s="238"/>
      <c r="EA6" s="238"/>
      <c r="EB6" s="238"/>
      <c r="EC6" s="238"/>
      <c r="ED6" s="238"/>
      <c r="EE6" s="238"/>
      <c r="EF6" s="238"/>
      <c r="EG6" s="238"/>
      <c r="EH6" s="54"/>
      <c r="EI6" s="238">
        <v>2025</v>
      </c>
      <c r="EJ6" s="238"/>
      <c r="EK6" s="238"/>
      <c r="EL6" s="238"/>
      <c r="EM6" s="238"/>
      <c r="EN6" s="238"/>
      <c r="EO6" s="238"/>
      <c r="EP6" s="238"/>
      <c r="EQ6" s="238"/>
      <c r="ER6" s="238"/>
      <c r="ES6" s="238"/>
      <c r="ET6" s="54"/>
      <c r="EU6" s="237" t="s">
        <v>295</v>
      </c>
      <c r="EV6" s="237"/>
    </row>
    <row r="7" spans="2:154" ht="6" customHeight="1" x14ac:dyDescent="0.2">
      <c r="B7" s="228"/>
      <c r="C7" s="228"/>
      <c r="D7" s="22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11"/>
      <c r="BI7" s="12"/>
      <c r="BJ7" s="11"/>
      <c r="BK7" s="12"/>
      <c r="BL7" s="11"/>
      <c r="BM7" s="12"/>
      <c r="BN7" s="11"/>
      <c r="BO7" s="12"/>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7"/>
      <c r="EV7" s="237"/>
    </row>
    <row r="8" spans="2:154"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7"/>
      <c r="EV8" s="237"/>
    </row>
    <row r="9" spans="2:154" ht="14.25" customHeight="1" x14ac:dyDescent="0.2">
      <c r="B9" s="228"/>
      <c r="C9" s="228"/>
      <c r="D9" s="228"/>
      <c r="E9" s="7"/>
      <c r="F9" s="101" t="s">
        <v>215</v>
      </c>
      <c r="G9" s="7"/>
      <c r="H9" s="101" t="s">
        <v>216</v>
      </c>
      <c r="I9" s="7"/>
      <c r="J9" s="101" t="s">
        <v>217</v>
      </c>
      <c r="K9" s="7"/>
      <c r="L9" s="101" t="s">
        <v>218</v>
      </c>
      <c r="M9" s="7"/>
      <c r="N9" s="7"/>
      <c r="O9" s="235" t="s">
        <v>0</v>
      </c>
      <c r="P9" s="236"/>
      <c r="Q9" s="101" t="s">
        <v>215</v>
      </c>
      <c r="R9" s="7"/>
      <c r="S9" s="101" t="s">
        <v>216</v>
      </c>
      <c r="T9" s="7"/>
      <c r="U9" s="101" t="s">
        <v>217</v>
      </c>
      <c r="V9" s="7"/>
      <c r="W9" s="101" t="s">
        <v>218</v>
      </c>
      <c r="X9" s="7"/>
      <c r="Y9" s="7"/>
      <c r="Z9" s="235" t="s">
        <v>0</v>
      </c>
      <c r="AA9" s="236"/>
      <c r="AB9" s="101" t="s">
        <v>215</v>
      </c>
      <c r="AC9" s="7"/>
      <c r="AD9" s="101" t="s">
        <v>216</v>
      </c>
      <c r="AE9" s="7"/>
      <c r="AF9" s="101" t="s">
        <v>217</v>
      </c>
      <c r="AG9" s="7"/>
      <c r="AH9" s="101" t="s">
        <v>218</v>
      </c>
      <c r="AI9" s="7"/>
      <c r="AJ9" s="7"/>
      <c r="AK9" s="235" t="s">
        <v>0</v>
      </c>
      <c r="AL9" s="236"/>
      <c r="AM9" s="101" t="s">
        <v>215</v>
      </c>
      <c r="AN9" s="7"/>
      <c r="AO9" s="101" t="s">
        <v>216</v>
      </c>
      <c r="AP9" s="7"/>
      <c r="AQ9" s="101" t="s">
        <v>217</v>
      </c>
      <c r="AR9" s="7"/>
      <c r="AS9" s="101" t="s">
        <v>218</v>
      </c>
      <c r="AT9" s="7"/>
      <c r="AU9" s="7"/>
      <c r="AV9" s="235" t="s">
        <v>0</v>
      </c>
      <c r="AW9" s="235"/>
      <c r="AX9" s="101" t="s">
        <v>215</v>
      </c>
      <c r="AY9" s="7"/>
      <c r="AZ9" s="101" t="s">
        <v>216</v>
      </c>
      <c r="BA9" s="7"/>
      <c r="BB9" s="101" t="s">
        <v>217</v>
      </c>
      <c r="BC9" s="7"/>
      <c r="BD9" s="101" t="s">
        <v>218</v>
      </c>
      <c r="BE9" s="101"/>
      <c r="BF9" s="235" t="s">
        <v>0</v>
      </c>
      <c r="BG9" s="235"/>
      <c r="BH9" s="101" t="s">
        <v>215</v>
      </c>
      <c r="BI9" s="7"/>
      <c r="BJ9" s="101" t="s">
        <v>216</v>
      </c>
      <c r="BK9" s="7"/>
      <c r="BL9" s="101" t="s">
        <v>217</v>
      </c>
      <c r="BM9" s="7"/>
      <c r="BN9" s="101" t="s">
        <v>218</v>
      </c>
      <c r="BO9" s="7"/>
      <c r="BP9" s="7"/>
      <c r="BQ9" s="235" t="s">
        <v>0</v>
      </c>
      <c r="BR9" s="235"/>
      <c r="BS9" s="101" t="s">
        <v>215</v>
      </c>
      <c r="BT9" s="7"/>
      <c r="BU9" s="101" t="s">
        <v>216</v>
      </c>
      <c r="BV9" s="7"/>
      <c r="BW9" s="101" t="s">
        <v>217</v>
      </c>
      <c r="BX9" s="7"/>
      <c r="BY9" s="101" t="s">
        <v>218</v>
      </c>
      <c r="BZ9" s="7"/>
      <c r="CA9" s="7"/>
      <c r="CB9" s="235" t="s">
        <v>0</v>
      </c>
      <c r="CC9" s="235"/>
      <c r="CD9" s="101" t="s">
        <v>215</v>
      </c>
      <c r="CE9" s="7"/>
      <c r="CF9" s="7"/>
      <c r="CG9" s="101" t="s">
        <v>216</v>
      </c>
      <c r="CH9" s="7"/>
      <c r="CI9" s="101" t="s">
        <v>217</v>
      </c>
      <c r="CJ9" s="7"/>
      <c r="CK9" s="101" t="s">
        <v>218</v>
      </c>
      <c r="CL9" s="7"/>
      <c r="CM9" s="7"/>
      <c r="CN9" s="235" t="s">
        <v>0</v>
      </c>
      <c r="CO9" s="235"/>
      <c r="CP9" s="101" t="s">
        <v>215</v>
      </c>
      <c r="CQ9" s="7"/>
      <c r="CR9" s="101" t="s">
        <v>216</v>
      </c>
      <c r="CS9" s="7"/>
      <c r="CT9" s="101" t="s">
        <v>217</v>
      </c>
      <c r="CU9" s="7"/>
      <c r="CV9" s="101" t="s">
        <v>218</v>
      </c>
      <c r="CW9" s="7"/>
      <c r="CX9" s="7"/>
      <c r="CY9" s="235" t="s">
        <v>0</v>
      </c>
      <c r="CZ9" s="235"/>
      <c r="DA9" s="101" t="s">
        <v>215</v>
      </c>
      <c r="DB9" s="7"/>
      <c r="DC9" s="101" t="s">
        <v>216</v>
      </c>
      <c r="DD9" s="7"/>
      <c r="DE9" s="101" t="s">
        <v>217</v>
      </c>
      <c r="DF9" s="7"/>
      <c r="DG9" s="101" t="s">
        <v>218</v>
      </c>
      <c r="DH9" s="101"/>
      <c r="DI9" s="7"/>
      <c r="DJ9" s="235" t="s">
        <v>0</v>
      </c>
      <c r="DK9" s="235"/>
      <c r="DL9" s="101" t="s">
        <v>215</v>
      </c>
      <c r="DM9" s="7"/>
      <c r="DN9" s="101" t="s">
        <v>216</v>
      </c>
      <c r="DO9" s="7"/>
      <c r="DP9" s="101" t="s">
        <v>217</v>
      </c>
      <c r="DQ9" s="7"/>
      <c r="DR9" s="101" t="s">
        <v>218</v>
      </c>
      <c r="DS9" s="7"/>
      <c r="DT9" s="7"/>
      <c r="DU9" s="235" t="s">
        <v>0</v>
      </c>
      <c r="DV9" s="235"/>
      <c r="DW9" s="101" t="s">
        <v>215</v>
      </c>
      <c r="DX9" s="7"/>
      <c r="DY9" s="101" t="s">
        <v>216</v>
      </c>
      <c r="DZ9" s="7"/>
      <c r="EA9" s="101" t="s">
        <v>217</v>
      </c>
      <c r="EB9" s="7"/>
      <c r="EC9" s="101" t="s">
        <v>218</v>
      </c>
      <c r="ED9" s="7"/>
      <c r="EE9" s="7"/>
      <c r="EF9" s="235" t="s">
        <v>0</v>
      </c>
      <c r="EG9" s="235"/>
      <c r="EH9" s="54"/>
      <c r="EI9" s="101" t="s">
        <v>215</v>
      </c>
      <c r="EJ9" s="7"/>
      <c r="EK9" s="101" t="s">
        <v>216</v>
      </c>
      <c r="EL9" s="7"/>
      <c r="EM9" s="101" t="s">
        <v>217</v>
      </c>
      <c r="EN9" s="7"/>
      <c r="EO9" s="101" t="s">
        <v>218</v>
      </c>
      <c r="EP9" s="7"/>
      <c r="EQ9" s="7"/>
      <c r="ER9" s="235" t="s">
        <v>0</v>
      </c>
      <c r="ES9" s="235"/>
      <c r="ET9" s="54"/>
      <c r="EU9" s="237" t="s">
        <v>1</v>
      </c>
      <c r="EV9" s="237"/>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11"/>
      <c r="BI10" s="12"/>
      <c r="BJ10" s="11"/>
      <c r="BK10" s="12"/>
      <c r="BL10" s="11"/>
      <c r="BM10" s="12"/>
      <c r="BN10" s="11"/>
      <c r="BO10" s="12"/>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5"/>
      <c r="BI11" s="8"/>
      <c r="BJ11" s="85"/>
      <c r="BK11" s="8"/>
      <c r="BL11" s="85"/>
      <c r="BM11" s="8"/>
      <c r="BN11" s="85"/>
      <c r="BO11" s="8"/>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v>1005083</v>
      </c>
      <c r="BG12" s="21"/>
      <c r="BH12" s="16">
        <v>262662</v>
      </c>
      <c r="BI12" s="16"/>
      <c r="BJ12" s="16">
        <v>260881</v>
      </c>
      <c r="BK12" s="16"/>
      <c r="BL12" s="16">
        <v>253547</v>
      </c>
      <c r="BM12" s="16"/>
      <c r="BN12" s="16">
        <v>264801</v>
      </c>
      <c r="BO12" s="16"/>
      <c r="BP12" s="16"/>
      <c r="BQ12" s="16">
        <v>1041891</v>
      </c>
      <c r="BR12" s="21"/>
      <c r="BS12" s="16">
        <v>263503</v>
      </c>
      <c r="BT12" s="16"/>
      <c r="BU12" s="16">
        <v>262069</v>
      </c>
      <c r="BV12" s="16"/>
      <c r="BW12" s="16">
        <v>259119</v>
      </c>
      <c r="BX12" s="16"/>
      <c r="BY12" s="16">
        <v>267998</v>
      </c>
      <c r="BZ12" s="16"/>
      <c r="CA12" s="16"/>
      <c r="CB12" s="16">
        <v>1052689</v>
      </c>
      <c r="CC12" s="21"/>
      <c r="CD12" s="16">
        <v>268156</v>
      </c>
      <c r="CE12" s="16"/>
      <c r="CF12" s="16"/>
      <c r="CG12" s="16">
        <v>266562</v>
      </c>
      <c r="CH12" s="16"/>
      <c r="CI12" s="16">
        <v>264428</v>
      </c>
      <c r="CJ12" s="16"/>
      <c r="CK12" s="16">
        <v>274383</v>
      </c>
      <c r="CL12" s="16"/>
      <c r="CM12" s="16"/>
      <c r="CN12" s="16">
        <v>1073529</v>
      </c>
      <c r="CO12" s="21"/>
      <c r="CP12" s="16">
        <v>264694</v>
      </c>
      <c r="CQ12" s="16"/>
      <c r="CR12" s="16">
        <v>268743</v>
      </c>
      <c r="CS12" s="16"/>
      <c r="CT12" s="16">
        <v>266499</v>
      </c>
      <c r="CU12" s="16"/>
      <c r="CV12" s="16">
        <v>276166</v>
      </c>
      <c r="CW12" s="16"/>
      <c r="CX12" s="16"/>
      <c r="CY12" s="16">
        <v>1076102</v>
      </c>
      <c r="CZ12" s="21"/>
      <c r="DA12" s="16">
        <v>269781</v>
      </c>
      <c r="DB12" s="16"/>
      <c r="DC12" s="16">
        <v>266948</v>
      </c>
      <c r="DD12" s="16"/>
      <c r="DE12" s="16">
        <v>264025</v>
      </c>
      <c r="DF12" s="16"/>
      <c r="DG12" s="16">
        <v>284636</v>
      </c>
      <c r="DH12" s="16"/>
      <c r="DI12" s="16"/>
      <c r="DJ12" s="16">
        <v>1085390</v>
      </c>
      <c r="DK12" s="21"/>
      <c r="DL12" s="16">
        <v>310397</v>
      </c>
      <c r="DM12" s="16"/>
      <c r="DN12" s="16">
        <v>294899</v>
      </c>
      <c r="DO12" s="16"/>
      <c r="DP12" s="16">
        <v>282877</v>
      </c>
      <c r="DQ12" s="16"/>
      <c r="DR12" s="16">
        <v>292982</v>
      </c>
      <c r="DS12" s="16"/>
      <c r="DT12" s="16"/>
      <c r="DU12" s="16">
        <v>1181155</v>
      </c>
      <c r="DV12" s="8"/>
      <c r="DW12" s="16">
        <v>287193</v>
      </c>
      <c r="DX12" s="16"/>
      <c r="DY12" s="16">
        <v>283509</v>
      </c>
      <c r="DZ12" s="16"/>
      <c r="EA12" s="16">
        <v>281531</v>
      </c>
      <c r="EB12" s="16"/>
      <c r="EC12" s="16">
        <v>288794</v>
      </c>
      <c r="ED12" s="16"/>
      <c r="EE12" s="16"/>
      <c r="EF12" s="16">
        <v>1141027</v>
      </c>
      <c r="EG12" s="8"/>
      <c r="EH12" s="48"/>
      <c r="EI12" s="16">
        <v>297094</v>
      </c>
      <c r="EJ12" s="16"/>
      <c r="EK12" s="16">
        <v>295094</v>
      </c>
      <c r="EL12" s="16"/>
      <c r="EM12" s="16"/>
      <c r="EN12" s="16"/>
      <c r="EO12" s="16"/>
      <c r="EP12" s="16"/>
      <c r="EQ12" s="16"/>
      <c r="ER12" s="16">
        <v>592188</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102"/>
      <c r="BI13" s="8"/>
      <c r="BJ13" s="102"/>
      <c r="BK13" s="8"/>
      <c r="BL13" s="102"/>
      <c r="BM13" s="8"/>
      <c r="BN13" s="102"/>
      <c r="BO13" s="8"/>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16"/>
      <c r="BI14" s="21"/>
      <c r="BJ14" s="16"/>
      <c r="BK14" s="21"/>
      <c r="BL14" s="16"/>
      <c r="BM14" s="21"/>
      <c r="BN14" s="16"/>
      <c r="BO14" s="21"/>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v>964557</v>
      </c>
      <c r="BG15" s="21"/>
      <c r="BH15" s="16">
        <v>251362</v>
      </c>
      <c r="BI15" s="16"/>
      <c r="BJ15" s="16">
        <v>247684</v>
      </c>
      <c r="BK15" s="16"/>
      <c r="BL15" s="16">
        <v>242403</v>
      </c>
      <c r="BM15" s="16"/>
      <c r="BN15" s="16">
        <v>256664</v>
      </c>
      <c r="BO15" s="16"/>
      <c r="BP15" s="16"/>
      <c r="BQ15" s="16">
        <v>998113</v>
      </c>
      <c r="BR15" s="21"/>
      <c r="BS15" s="16">
        <v>256892</v>
      </c>
      <c r="BT15" s="16"/>
      <c r="BU15" s="16">
        <v>252566</v>
      </c>
      <c r="BV15" s="16"/>
      <c r="BW15" s="16">
        <v>247557</v>
      </c>
      <c r="BX15" s="16"/>
      <c r="BY15" s="16">
        <v>258877</v>
      </c>
      <c r="BZ15" s="16"/>
      <c r="CA15" s="16"/>
      <c r="CB15" s="16">
        <v>1015892</v>
      </c>
      <c r="CC15" s="21"/>
      <c r="CD15" s="16">
        <v>259683</v>
      </c>
      <c r="CE15" s="16"/>
      <c r="CF15" s="16"/>
      <c r="CG15" s="16">
        <v>207791</v>
      </c>
      <c r="CH15" s="16"/>
      <c r="CI15" s="16">
        <v>230367</v>
      </c>
      <c r="CJ15" s="16"/>
      <c r="CK15" s="16">
        <v>246783</v>
      </c>
      <c r="CL15" s="16"/>
      <c r="CM15" s="16"/>
      <c r="CN15" s="16">
        <v>944624</v>
      </c>
      <c r="CO15" s="21"/>
      <c r="CP15" s="16">
        <v>234253</v>
      </c>
      <c r="CQ15" s="16"/>
      <c r="CR15" s="16">
        <v>236191</v>
      </c>
      <c r="CS15" s="16"/>
      <c r="CT15" s="16">
        <v>243467</v>
      </c>
      <c r="CU15" s="16"/>
      <c r="CV15" s="16">
        <v>248254</v>
      </c>
      <c r="CW15" s="16"/>
      <c r="CX15" s="16"/>
      <c r="CY15" s="16">
        <v>962165</v>
      </c>
      <c r="CZ15" s="21"/>
      <c r="DA15" s="16">
        <v>245147</v>
      </c>
      <c r="DB15" s="16"/>
      <c r="DC15" s="16">
        <v>246265</v>
      </c>
      <c r="DD15" s="16"/>
      <c r="DE15" s="16">
        <v>239675</v>
      </c>
      <c r="DF15" s="16"/>
      <c r="DG15" s="16">
        <v>252478</v>
      </c>
      <c r="DH15" s="16"/>
      <c r="DI15" s="16"/>
      <c r="DJ15" s="16">
        <v>983565</v>
      </c>
      <c r="DK15" s="21"/>
      <c r="DL15" s="16">
        <v>250943</v>
      </c>
      <c r="DM15" s="16"/>
      <c r="DN15" s="16">
        <v>227081</v>
      </c>
      <c r="DO15" s="16"/>
      <c r="DP15" s="16">
        <v>220428</v>
      </c>
      <c r="DQ15" s="16"/>
      <c r="DR15" s="16">
        <v>245565</v>
      </c>
      <c r="DS15" s="16"/>
      <c r="DT15" s="16"/>
      <c r="DU15" s="16">
        <v>944017</v>
      </c>
      <c r="DV15" s="21"/>
      <c r="DW15" s="16">
        <v>249259</v>
      </c>
      <c r="DX15" s="16"/>
      <c r="DY15" s="16">
        <v>248531</v>
      </c>
      <c r="DZ15" s="16"/>
      <c r="EA15" s="16">
        <v>246660</v>
      </c>
      <c r="EB15" s="16"/>
      <c r="EC15" s="16">
        <v>257879</v>
      </c>
      <c r="ED15" s="16"/>
      <c r="EE15" s="16"/>
      <c r="EF15" s="16">
        <v>1002329</v>
      </c>
      <c r="EG15" s="21"/>
      <c r="EH15" s="22"/>
      <c r="EI15" s="16">
        <v>276291</v>
      </c>
      <c r="EJ15" s="16"/>
      <c r="EK15" s="16">
        <v>263914</v>
      </c>
      <c r="EL15" s="16"/>
      <c r="EM15" s="16"/>
      <c r="EN15" s="16"/>
      <c r="EO15" s="16"/>
      <c r="EP15" s="16"/>
      <c r="EQ15" s="16"/>
      <c r="ER15" s="16">
        <v>540205</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8"/>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102"/>
      <c r="BI17" s="21"/>
      <c r="BJ17" s="102"/>
      <c r="BK17" s="21"/>
      <c r="BL17" s="102"/>
      <c r="BM17" s="21"/>
      <c r="BN17" s="102"/>
      <c r="BO17" s="21"/>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v>648246</v>
      </c>
      <c r="BG18" s="31"/>
      <c r="BH18" s="16">
        <v>164647</v>
      </c>
      <c r="BI18" s="16"/>
      <c r="BJ18" s="16">
        <v>157268</v>
      </c>
      <c r="BK18" s="16"/>
      <c r="BL18" s="16">
        <v>152451</v>
      </c>
      <c r="BM18" s="16"/>
      <c r="BN18" s="16">
        <v>163776</v>
      </c>
      <c r="BO18" s="16"/>
      <c r="BP18" s="16"/>
      <c r="BQ18" s="16">
        <v>638142</v>
      </c>
      <c r="BR18" s="31"/>
      <c r="BS18" s="16">
        <v>174992</v>
      </c>
      <c r="BT18" s="16"/>
      <c r="BU18" s="16">
        <v>175154</v>
      </c>
      <c r="BV18" s="16"/>
      <c r="BW18" s="16">
        <v>174305</v>
      </c>
      <c r="BX18" s="16"/>
      <c r="BY18" s="16">
        <v>179301</v>
      </c>
      <c r="BZ18" s="16"/>
      <c r="CA18" s="16"/>
      <c r="CB18" s="16">
        <v>703752</v>
      </c>
      <c r="CC18" s="31"/>
      <c r="CD18" s="16">
        <v>197445</v>
      </c>
      <c r="CE18" s="16"/>
      <c r="CF18" s="16"/>
      <c r="CG18" s="16">
        <v>163736</v>
      </c>
      <c r="CH18" s="16"/>
      <c r="CI18" s="16">
        <v>177707</v>
      </c>
      <c r="CJ18" s="16"/>
      <c r="CK18" s="16">
        <v>179706</v>
      </c>
      <c r="CL18" s="16"/>
      <c r="CM18" s="16"/>
      <c r="CN18" s="16">
        <v>718594</v>
      </c>
      <c r="CO18" s="31"/>
      <c r="CP18" s="16">
        <v>157422</v>
      </c>
      <c r="CQ18" s="16"/>
      <c r="CR18" s="16">
        <v>171375</v>
      </c>
      <c r="CS18" s="16"/>
      <c r="CT18" s="16">
        <v>171604</v>
      </c>
      <c r="CU18" s="16"/>
      <c r="CV18" s="16">
        <v>158450</v>
      </c>
      <c r="CW18" s="16"/>
      <c r="CX18" s="16"/>
      <c r="CY18" s="16">
        <v>658851</v>
      </c>
      <c r="CZ18" s="31"/>
      <c r="DA18" s="16">
        <v>159276</v>
      </c>
      <c r="DB18" s="16"/>
      <c r="DC18" s="16">
        <v>157907</v>
      </c>
      <c r="DD18" s="16"/>
      <c r="DE18" s="16">
        <v>158096</v>
      </c>
      <c r="DF18" s="16"/>
      <c r="DG18" s="16">
        <v>158772</v>
      </c>
      <c r="DH18" s="16"/>
      <c r="DI18" s="16"/>
      <c r="DJ18" s="16">
        <v>634051</v>
      </c>
      <c r="DK18" s="31"/>
      <c r="DL18" s="16">
        <v>157415</v>
      </c>
      <c r="DM18" s="16"/>
      <c r="DN18" s="16">
        <v>132612</v>
      </c>
      <c r="DO18" s="16"/>
      <c r="DP18" s="16">
        <v>128302</v>
      </c>
      <c r="DQ18" s="16"/>
      <c r="DR18" s="16">
        <v>131492</v>
      </c>
      <c r="DS18" s="16"/>
      <c r="DT18" s="16"/>
      <c r="DU18" s="16">
        <v>549821</v>
      </c>
      <c r="DV18" s="31"/>
      <c r="DW18" s="16">
        <v>146348</v>
      </c>
      <c r="DX18" s="16"/>
      <c r="DY18" s="16">
        <v>148883</v>
      </c>
      <c r="DZ18" s="16"/>
      <c r="EA18" s="16">
        <v>147867</v>
      </c>
      <c r="EB18" s="16"/>
      <c r="EC18" s="16">
        <v>150380</v>
      </c>
      <c r="ED18" s="16"/>
      <c r="EE18" s="16"/>
      <c r="EF18" s="16">
        <v>593478</v>
      </c>
      <c r="EG18" s="31"/>
      <c r="EH18" s="40"/>
      <c r="EI18" s="16">
        <v>169135</v>
      </c>
      <c r="EJ18" s="16"/>
      <c r="EK18" s="16">
        <v>159382</v>
      </c>
      <c r="EL18" s="16"/>
      <c r="EM18" s="16"/>
      <c r="EN18" s="16"/>
      <c r="EO18" s="16"/>
      <c r="EP18" s="16"/>
      <c r="EQ18" s="16"/>
      <c r="ER18" s="16">
        <v>328517</v>
      </c>
      <c r="ES18" s="31"/>
      <c r="ET18" s="40"/>
      <c r="EU18" s="15" t="s">
        <v>6</v>
      </c>
    </row>
    <row r="19" spans="2:151"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v>67.206603653283324</v>
      </c>
      <c r="BG19" s="41"/>
      <c r="BH19" s="41">
        <v>65.501945401452886</v>
      </c>
      <c r="BI19" s="41"/>
      <c r="BJ19" s="41">
        <v>63.495421585568714</v>
      </c>
      <c r="BK19" s="41"/>
      <c r="BL19" s="41">
        <v>62.891548371926085</v>
      </c>
      <c r="BM19" s="41"/>
      <c r="BN19" s="41">
        <v>63.809494124614282</v>
      </c>
      <c r="BO19" s="41"/>
      <c r="BP19" s="41"/>
      <c r="BQ19" s="41">
        <v>63.934845052614286</v>
      </c>
      <c r="BR19" s="41"/>
      <c r="BS19" s="41">
        <v>68.118898214035468</v>
      </c>
      <c r="BT19" s="41"/>
      <c r="BU19" s="41">
        <v>69.349793717285777</v>
      </c>
      <c r="BV19" s="41"/>
      <c r="BW19" s="41">
        <v>70.410046979079567</v>
      </c>
      <c r="BX19" s="41"/>
      <c r="BY19" s="41">
        <v>69.261077654639081</v>
      </c>
      <c r="BZ19" s="41"/>
      <c r="CA19" s="41"/>
      <c r="CB19" s="41">
        <v>69.274292936650752</v>
      </c>
      <c r="CC19" s="41"/>
      <c r="CD19" s="41">
        <v>76.03308649391758</v>
      </c>
      <c r="CE19" s="41"/>
      <c r="CF19" s="41"/>
      <c r="CG19" s="41">
        <v>78.798408015746588</v>
      </c>
      <c r="CH19" s="41"/>
      <c r="CI19" s="41">
        <v>77.140823121367205</v>
      </c>
      <c r="CJ19" s="41"/>
      <c r="CK19" s="41">
        <v>72.819440561140752</v>
      </c>
      <c r="CL19" s="41"/>
      <c r="CM19" s="41"/>
      <c r="CN19" s="41">
        <v>76.071960907196939</v>
      </c>
      <c r="CO19" s="41"/>
      <c r="CP19" s="41">
        <v>67.201700725284198</v>
      </c>
      <c r="CQ19" s="41"/>
      <c r="CR19" s="41">
        <v>72.557802795195414</v>
      </c>
      <c r="CS19" s="41"/>
      <c r="CT19" s="41">
        <v>70.483474146393547</v>
      </c>
      <c r="CU19" s="41"/>
      <c r="CV19" s="41">
        <v>63.825759101565325</v>
      </c>
      <c r="CW19" s="41"/>
      <c r="CX19" s="41"/>
      <c r="CY19" s="41">
        <v>68.475885113260205</v>
      </c>
      <c r="CZ19" s="41"/>
      <c r="DA19" s="41">
        <v>64.971629267337562</v>
      </c>
      <c r="DB19" s="41"/>
      <c r="DC19" s="41">
        <v>64.12076421740808</v>
      </c>
      <c r="DD19" s="41"/>
      <c r="DE19" s="41">
        <v>65.962657765724416</v>
      </c>
      <c r="DF19" s="41"/>
      <c r="DG19" s="41">
        <v>62.885479130854968</v>
      </c>
      <c r="DH19" s="41"/>
      <c r="DI19" s="41"/>
      <c r="DJ19" s="41">
        <v>64.464575294972875</v>
      </c>
      <c r="DK19" s="41"/>
      <c r="DL19" s="41">
        <v>62.729384760682706</v>
      </c>
      <c r="DM19" s="41"/>
      <c r="DN19" s="41">
        <v>58.398545012572612</v>
      </c>
      <c r="DO19" s="41"/>
      <c r="DP19" s="41">
        <v>58.205854065726683</v>
      </c>
      <c r="DQ19" s="41"/>
      <c r="DR19" s="41">
        <v>53.546718791358707</v>
      </c>
      <c r="DS19" s="41"/>
      <c r="DT19" s="41"/>
      <c r="DU19" s="41">
        <v>58.242701137797305</v>
      </c>
      <c r="DV19" s="42"/>
      <c r="DW19" s="41">
        <v>58.713226001869543</v>
      </c>
      <c r="DX19" s="41"/>
      <c r="DY19" s="41">
        <v>59.905202972667396</v>
      </c>
      <c r="DZ19" s="41"/>
      <c r="EA19" s="41">
        <v>59.947701289224028</v>
      </c>
      <c r="EB19" s="41"/>
      <c r="EC19" s="41">
        <v>58.314170599389634</v>
      </c>
      <c r="ED19" s="41"/>
      <c r="EE19" s="41"/>
      <c r="EF19" s="41">
        <v>59.20990014256796</v>
      </c>
      <c r="EG19" s="42"/>
      <c r="EH19" s="43"/>
      <c r="EI19" s="41">
        <v>61.216253877252605</v>
      </c>
      <c r="EJ19" s="41"/>
      <c r="EK19" s="41">
        <v>60.391642732102127</v>
      </c>
      <c r="EL19" s="41"/>
      <c r="EM19" s="41"/>
      <c r="EN19" s="41"/>
      <c r="EO19" s="41"/>
      <c r="EP19" s="41"/>
      <c r="EQ19" s="41"/>
      <c r="ER19" s="41">
        <v>60.813394914893415</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16"/>
      <c r="BI20" s="44"/>
      <c r="BJ20" s="16"/>
      <c r="BK20" s="44"/>
      <c r="BL20" s="16"/>
      <c r="BM20" s="44"/>
      <c r="BN20" s="16"/>
      <c r="BO20" s="44"/>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v>807204</v>
      </c>
      <c r="BG21" s="31"/>
      <c r="BH21" s="16">
        <v>205025</v>
      </c>
      <c r="BI21" s="16"/>
      <c r="BJ21" s="16">
        <v>198010</v>
      </c>
      <c r="BK21" s="16"/>
      <c r="BL21" s="16">
        <v>194405</v>
      </c>
      <c r="BM21" s="16"/>
      <c r="BN21" s="16">
        <v>208583</v>
      </c>
      <c r="BO21" s="16"/>
      <c r="BP21" s="16"/>
      <c r="BQ21" s="16">
        <v>806023</v>
      </c>
      <c r="BR21" s="31"/>
      <c r="BS21" s="16">
        <v>217144</v>
      </c>
      <c r="BT21" s="16"/>
      <c r="BU21" s="16">
        <v>214954</v>
      </c>
      <c r="BV21" s="16"/>
      <c r="BW21" s="16">
        <v>212473</v>
      </c>
      <c r="BX21" s="16"/>
      <c r="BY21" s="16">
        <v>222225</v>
      </c>
      <c r="BZ21" s="16"/>
      <c r="CA21" s="16"/>
      <c r="CB21" s="16">
        <v>866796</v>
      </c>
      <c r="CC21" s="31"/>
      <c r="CD21" s="16">
        <v>232222</v>
      </c>
      <c r="CE21" s="16"/>
      <c r="CF21" s="16"/>
      <c r="CG21" s="16">
        <v>188200</v>
      </c>
      <c r="CH21" s="16"/>
      <c r="CI21" s="16">
        <v>206977</v>
      </c>
      <c r="CJ21" s="16"/>
      <c r="CK21" s="16">
        <v>216803</v>
      </c>
      <c r="CL21" s="16"/>
      <c r="CM21" s="16"/>
      <c r="CN21" s="16">
        <v>844202</v>
      </c>
      <c r="CO21" s="31"/>
      <c r="CP21" s="16">
        <v>196235</v>
      </c>
      <c r="CQ21" s="16"/>
      <c r="CR21" s="16">
        <v>205217</v>
      </c>
      <c r="CS21" s="16"/>
      <c r="CT21" s="16">
        <v>208831</v>
      </c>
      <c r="CU21" s="16"/>
      <c r="CV21" s="16">
        <v>200890</v>
      </c>
      <c r="CW21" s="16"/>
      <c r="CX21" s="16"/>
      <c r="CY21" s="16">
        <v>811173</v>
      </c>
      <c r="CZ21" s="31"/>
      <c r="DA21" s="16">
        <v>200459</v>
      </c>
      <c r="DB21" s="16"/>
      <c r="DC21" s="16">
        <v>199393</v>
      </c>
      <c r="DD21" s="16"/>
      <c r="DE21" s="16">
        <v>198032</v>
      </c>
      <c r="DF21" s="16"/>
      <c r="DG21" s="16">
        <v>203368</v>
      </c>
      <c r="DH21" s="16"/>
      <c r="DI21" s="16"/>
      <c r="DJ21" s="16">
        <v>801252</v>
      </c>
      <c r="DK21" s="31"/>
      <c r="DL21" s="16">
        <v>202469</v>
      </c>
      <c r="DM21" s="16"/>
      <c r="DN21" s="16">
        <v>175572</v>
      </c>
      <c r="DO21" s="16"/>
      <c r="DP21" s="16">
        <v>168463</v>
      </c>
      <c r="DQ21" s="16"/>
      <c r="DR21" s="16">
        <v>179155</v>
      </c>
      <c r="DS21" s="16"/>
      <c r="DT21" s="16"/>
      <c r="DU21" s="16">
        <v>725659</v>
      </c>
      <c r="DV21" s="31"/>
      <c r="DW21" s="16">
        <v>189724</v>
      </c>
      <c r="DX21" s="16"/>
      <c r="DY21" s="16">
        <v>191743</v>
      </c>
      <c r="DZ21" s="16"/>
      <c r="EA21" s="16">
        <v>191377</v>
      </c>
      <c r="EB21" s="16"/>
      <c r="EC21" s="16">
        <v>197137</v>
      </c>
      <c r="ED21" s="16"/>
      <c r="EE21" s="16"/>
      <c r="EF21" s="16">
        <v>769981</v>
      </c>
      <c r="EG21" s="31"/>
      <c r="EH21" s="40"/>
      <c r="EI21" s="16">
        <v>218715</v>
      </c>
      <c r="EJ21" s="16"/>
      <c r="EK21" s="16">
        <v>206849</v>
      </c>
      <c r="EL21" s="16"/>
      <c r="EM21" s="16"/>
      <c r="EN21" s="16"/>
      <c r="EO21" s="16"/>
      <c r="EP21" s="16"/>
      <c r="EQ21" s="16"/>
      <c r="ER21" s="16">
        <v>425564</v>
      </c>
      <c r="ES21" s="31"/>
      <c r="ET21" s="40"/>
      <c r="EU21" s="15" t="s">
        <v>10</v>
      </c>
    </row>
    <row r="22" spans="2:151"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v>83.686500642263752</v>
      </c>
      <c r="BG22" s="41"/>
      <c r="BH22" s="41">
        <v>81.565630445333824</v>
      </c>
      <c r="BI22" s="41"/>
      <c r="BJ22" s="41">
        <v>79.944606837744871</v>
      </c>
      <c r="BK22" s="41"/>
      <c r="BL22" s="41">
        <v>80.199089945256446</v>
      </c>
      <c r="BM22" s="41"/>
      <c r="BN22" s="41">
        <v>81.266948228033542</v>
      </c>
      <c r="BO22" s="41"/>
      <c r="BP22" s="41"/>
      <c r="BQ22" s="41">
        <v>80.754684088875706</v>
      </c>
      <c r="BR22" s="41"/>
      <c r="BS22" s="41">
        <v>84.527350014792219</v>
      </c>
      <c r="BT22" s="41"/>
      <c r="BU22" s="41">
        <v>85.108050964896307</v>
      </c>
      <c r="BV22" s="41"/>
      <c r="BW22" s="41">
        <v>85.827910339840926</v>
      </c>
      <c r="BX22" s="41"/>
      <c r="BY22" s="41">
        <v>85.84192492959977</v>
      </c>
      <c r="BZ22" s="41"/>
      <c r="CA22" s="41"/>
      <c r="CB22" s="41">
        <v>85.323636764537952</v>
      </c>
      <c r="CC22" s="41"/>
      <c r="CD22" s="41">
        <v>89.425183781764702</v>
      </c>
      <c r="CE22" s="41"/>
      <c r="CF22" s="41"/>
      <c r="CG22" s="41">
        <v>90.571776448450606</v>
      </c>
      <c r="CH22" s="41"/>
      <c r="CI22" s="41">
        <v>89.846636019916048</v>
      </c>
      <c r="CJ22" s="41"/>
      <c r="CK22" s="41">
        <v>87.851675358513347</v>
      </c>
      <c r="CL22" s="41"/>
      <c r="CM22" s="41"/>
      <c r="CN22" s="41">
        <v>89.369103473974832</v>
      </c>
      <c r="CO22" s="41"/>
      <c r="CP22" s="41">
        <v>83.770538691073327</v>
      </c>
      <c r="CQ22" s="41"/>
      <c r="CR22" s="41">
        <v>86.88603714790149</v>
      </c>
      <c r="CS22" s="41"/>
      <c r="CT22" s="41">
        <v>85.773842040194353</v>
      </c>
      <c r="CU22" s="41"/>
      <c r="CV22" s="41">
        <v>80.921153334890889</v>
      </c>
      <c r="CW22" s="41"/>
      <c r="CX22" s="41"/>
      <c r="CY22" s="41">
        <v>84.307057521319109</v>
      </c>
      <c r="CZ22" s="41"/>
      <c r="DA22" s="41">
        <v>81.770937437537469</v>
      </c>
      <c r="DB22" s="41"/>
      <c r="DC22" s="41">
        <v>80.966844659208576</v>
      </c>
      <c r="DD22" s="41"/>
      <c r="DE22" s="41">
        <v>82.625221654323568</v>
      </c>
      <c r="DF22" s="41"/>
      <c r="DG22" s="41">
        <v>80.548800291510545</v>
      </c>
      <c r="DH22" s="41"/>
      <c r="DI22" s="41"/>
      <c r="DJ22" s="41">
        <v>81.464061856613441</v>
      </c>
      <c r="DK22" s="41"/>
      <c r="DL22" s="41">
        <v>80.68326273297123</v>
      </c>
      <c r="DM22" s="41"/>
      <c r="DN22" s="41">
        <v>77.316904540670507</v>
      </c>
      <c r="DO22" s="41"/>
      <c r="DP22" s="41">
        <v>76.425408750249517</v>
      </c>
      <c r="DQ22" s="41"/>
      <c r="DR22" s="41">
        <v>72.956243764380105</v>
      </c>
      <c r="DS22" s="41"/>
      <c r="DT22" s="41"/>
      <c r="DU22" s="41">
        <v>76.869272481321843</v>
      </c>
      <c r="DV22" s="42"/>
      <c r="DW22" s="41">
        <v>76.115205469010149</v>
      </c>
      <c r="DX22" s="41"/>
      <c r="DY22" s="41">
        <v>77.15053655278416</v>
      </c>
      <c r="DZ22" s="41"/>
      <c r="EA22" s="41">
        <v>77.587367226141239</v>
      </c>
      <c r="EB22" s="41"/>
      <c r="EC22" s="41">
        <v>76.445542289213151</v>
      </c>
      <c r="ED22" s="41"/>
      <c r="EE22" s="41"/>
      <c r="EF22" s="41">
        <v>76.819188110889741</v>
      </c>
      <c r="EG22" s="42"/>
      <c r="EH22" s="43"/>
      <c r="EI22" s="41">
        <v>79.161101881711673</v>
      </c>
      <c r="EJ22" s="41"/>
      <c r="EK22" s="41">
        <v>78.377425979675195</v>
      </c>
      <c r="EL22" s="41"/>
      <c r="EM22" s="41"/>
      <c r="EN22" s="41"/>
      <c r="EO22" s="41"/>
      <c r="EP22" s="41"/>
      <c r="EQ22" s="41"/>
      <c r="ER22" s="41">
        <v>78.778241593469147</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16"/>
      <c r="BI23" s="44"/>
      <c r="BJ23" s="16"/>
      <c r="BK23" s="44"/>
      <c r="BL23" s="16"/>
      <c r="BM23" s="44"/>
      <c r="BN23" s="16"/>
      <c r="BO23" s="44"/>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v>885914</v>
      </c>
      <c r="BG24" s="31"/>
      <c r="BH24" s="16">
        <v>225747</v>
      </c>
      <c r="BI24" s="16"/>
      <c r="BJ24" s="16">
        <v>219523</v>
      </c>
      <c r="BK24" s="16"/>
      <c r="BL24" s="16">
        <v>216994</v>
      </c>
      <c r="BM24" s="16"/>
      <c r="BN24" s="16">
        <v>232172</v>
      </c>
      <c r="BO24" s="16"/>
      <c r="BP24" s="16"/>
      <c r="BQ24" s="16">
        <v>894436</v>
      </c>
      <c r="BR24" s="31"/>
      <c r="BS24" s="16">
        <v>236579</v>
      </c>
      <c r="BT24" s="16"/>
      <c r="BU24" s="16">
        <v>233245</v>
      </c>
      <c r="BV24" s="16"/>
      <c r="BW24" s="16">
        <v>229935</v>
      </c>
      <c r="BX24" s="16"/>
      <c r="BY24" s="16">
        <v>241398</v>
      </c>
      <c r="BZ24" s="16"/>
      <c r="CA24" s="16"/>
      <c r="CB24" s="16">
        <v>941157</v>
      </c>
      <c r="CC24" s="31"/>
      <c r="CD24" s="16">
        <v>247069</v>
      </c>
      <c r="CE24" s="16"/>
      <c r="CF24" s="16"/>
      <c r="CG24" s="16">
        <v>198302</v>
      </c>
      <c r="CH24" s="16"/>
      <c r="CI24" s="16">
        <v>218895</v>
      </c>
      <c r="CJ24" s="16"/>
      <c r="CK24" s="16">
        <v>232633</v>
      </c>
      <c r="CL24" s="16"/>
      <c r="CM24" s="16"/>
      <c r="CN24" s="16">
        <v>896899</v>
      </c>
      <c r="CO24" s="31"/>
      <c r="CP24" s="16">
        <v>214899</v>
      </c>
      <c r="CQ24" s="16"/>
      <c r="CR24" s="16">
        <v>220437</v>
      </c>
      <c r="CS24" s="16"/>
      <c r="CT24" s="16">
        <v>226407</v>
      </c>
      <c r="CU24" s="16"/>
      <c r="CV24" s="16">
        <v>223816</v>
      </c>
      <c r="CW24" s="16"/>
      <c r="CX24" s="16"/>
      <c r="CY24" s="16">
        <v>885559</v>
      </c>
      <c r="CZ24" s="31"/>
      <c r="DA24" s="16">
        <v>220655</v>
      </c>
      <c r="DB24" s="16"/>
      <c r="DC24" s="16">
        <v>221254</v>
      </c>
      <c r="DD24" s="16"/>
      <c r="DE24" s="16">
        <v>217983</v>
      </c>
      <c r="DF24" s="16"/>
      <c r="DG24" s="16">
        <v>227449</v>
      </c>
      <c r="DH24" s="16"/>
      <c r="DI24" s="16"/>
      <c r="DJ24" s="16">
        <v>887341</v>
      </c>
      <c r="DK24" s="31"/>
      <c r="DL24" s="16">
        <v>225997</v>
      </c>
      <c r="DM24" s="16"/>
      <c r="DN24" s="16">
        <v>199449</v>
      </c>
      <c r="DO24" s="16"/>
      <c r="DP24" s="16">
        <v>192454</v>
      </c>
      <c r="DQ24" s="16"/>
      <c r="DR24" s="16">
        <v>208644</v>
      </c>
      <c r="DS24" s="16"/>
      <c r="DT24" s="16"/>
      <c r="DU24" s="16">
        <v>826544</v>
      </c>
      <c r="DV24" s="31"/>
      <c r="DW24" s="16">
        <v>215368</v>
      </c>
      <c r="DX24" s="16"/>
      <c r="DY24" s="16">
        <v>216546</v>
      </c>
      <c r="DZ24" s="16"/>
      <c r="EA24" s="16">
        <v>216323</v>
      </c>
      <c r="EB24" s="16"/>
      <c r="EC24" s="16">
        <v>224662</v>
      </c>
      <c r="ED24" s="16"/>
      <c r="EE24" s="16"/>
      <c r="EF24" s="16">
        <v>872899</v>
      </c>
      <c r="EG24" s="31"/>
      <c r="EH24" s="40"/>
      <c r="EI24" s="16">
        <v>244947</v>
      </c>
      <c r="EJ24" s="16"/>
      <c r="EK24" s="16">
        <v>232630</v>
      </c>
      <c r="EL24" s="16"/>
      <c r="EM24" s="16"/>
      <c r="EN24" s="16"/>
      <c r="EO24" s="16"/>
      <c r="EP24" s="16"/>
      <c r="EQ24" s="16"/>
      <c r="ER24" s="16">
        <v>477577</v>
      </c>
      <c r="ES24" s="31"/>
      <c r="ET24" s="40"/>
      <c r="EU24" s="15" t="s">
        <v>14</v>
      </c>
    </row>
    <row r="25" spans="2:151"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v>91.846723418107999</v>
      </c>
      <c r="BG25" s="41"/>
      <c r="BH25" s="41">
        <v>89.80951774731264</v>
      </c>
      <c r="BI25" s="41"/>
      <c r="BJ25" s="41">
        <v>88.630270828959482</v>
      </c>
      <c r="BK25" s="41"/>
      <c r="BL25" s="41">
        <v>89.517869003271414</v>
      </c>
      <c r="BM25" s="41"/>
      <c r="BN25" s="41">
        <v>90.457563195461773</v>
      </c>
      <c r="BO25" s="41"/>
      <c r="BP25" s="41"/>
      <c r="BQ25" s="41">
        <v>89.612699163321182</v>
      </c>
      <c r="BR25" s="41"/>
      <c r="BS25" s="41">
        <v>92.092786073525062</v>
      </c>
      <c r="BT25" s="41"/>
      <c r="BU25" s="41">
        <v>92.350118384897414</v>
      </c>
      <c r="BV25" s="41"/>
      <c r="BW25" s="41">
        <v>92.881639380021568</v>
      </c>
      <c r="BX25" s="41"/>
      <c r="BY25" s="41">
        <v>93.248144871888968</v>
      </c>
      <c r="BZ25" s="41"/>
      <c r="CA25" s="41"/>
      <c r="CB25" s="41">
        <v>92.643410913758544</v>
      </c>
      <c r="CC25" s="41"/>
      <c r="CD25" s="41">
        <v>95.142539172760635</v>
      </c>
      <c r="CE25" s="41"/>
      <c r="CF25" s="41"/>
      <c r="CG25" s="41">
        <v>95.433392206592202</v>
      </c>
      <c r="CH25" s="41"/>
      <c r="CI25" s="41">
        <v>95.02012006928075</v>
      </c>
      <c r="CJ25" s="41"/>
      <c r="CK25" s="41">
        <v>94.266217689224945</v>
      </c>
      <c r="CL25" s="41"/>
      <c r="CM25" s="41"/>
      <c r="CN25" s="41">
        <v>94.947725232473445</v>
      </c>
      <c r="CO25" s="41"/>
      <c r="CP25" s="41">
        <v>91.737992683124659</v>
      </c>
      <c r="CQ25" s="41"/>
      <c r="CR25" s="41">
        <v>93.329974469814687</v>
      </c>
      <c r="CS25" s="41"/>
      <c r="CT25" s="41">
        <v>92.992890206886358</v>
      </c>
      <c r="CU25" s="41"/>
      <c r="CV25" s="41">
        <v>90.156049852167541</v>
      </c>
      <c r="CW25" s="41"/>
      <c r="CX25" s="41"/>
      <c r="CY25" s="41">
        <v>92.03816393238165</v>
      </c>
      <c r="CZ25" s="41"/>
      <c r="DA25" s="41">
        <v>90.009259750272292</v>
      </c>
      <c r="DB25" s="41"/>
      <c r="DC25" s="41">
        <v>89.84386737863683</v>
      </c>
      <c r="DD25" s="41"/>
      <c r="DE25" s="41">
        <v>90.949410660269109</v>
      </c>
      <c r="DF25" s="41"/>
      <c r="DG25" s="41">
        <v>90.086661016009316</v>
      </c>
      <c r="DH25" s="41"/>
      <c r="DI25" s="41"/>
      <c r="DJ25" s="41">
        <v>90.216813327029726</v>
      </c>
      <c r="DK25" s="41"/>
      <c r="DL25" s="41">
        <v>90.059097085792388</v>
      </c>
      <c r="DM25" s="41"/>
      <c r="DN25" s="41">
        <v>87.831654783975765</v>
      </c>
      <c r="DO25" s="41"/>
      <c r="DP25" s="41">
        <v>87.309234761464054</v>
      </c>
      <c r="DQ25" s="41"/>
      <c r="DR25" s="41">
        <v>84.964876916498682</v>
      </c>
      <c r="DS25" s="41"/>
      <c r="DT25" s="41"/>
      <c r="DU25" s="41">
        <v>87.556050367737029</v>
      </c>
      <c r="DV25" s="42"/>
      <c r="DW25" s="41">
        <v>86.403299379360419</v>
      </c>
      <c r="DX25" s="41"/>
      <c r="DY25" s="41">
        <v>87.130378101725739</v>
      </c>
      <c r="DZ25" s="41"/>
      <c r="EA25" s="41">
        <v>87.700883807670479</v>
      </c>
      <c r="EB25" s="41"/>
      <c r="EC25" s="41">
        <v>87.119152780955417</v>
      </c>
      <c r="ED25" s="41"/>
      <c r="EE25" s="41"/>
      <c r="EF25" s="41">
        <v>87.087074204178478</v>
      </c>
      <c r="EG25" s="42"/>
      <c r="EH25" s="43"/>
      <c r="EI25" s="41">
        <v>88.655439373703814</v>
      </c>
      <c r="EJ25" s="41"/>
      <c r="EK25" s="41">
        <v>88.146138514819214</v>
      </c>
      <c r="EL25" s="41"/>
      <c r="EM25" s="41"/>
      <c r="EN25" s="41"/>
      <c r="EO25" s="41"/>
      <c r="EP25" s="41"/>
      <c r="EQ25" s="41"/>
      <c r="ER25" s="41">
        <v>88.40662341148267</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102"/>
      <c r="BI26" s="44"/>
      <c r="BJ26" s="102"/>
      <c r="BK26" s="44"/>
      <c r="BL26" s="102"/>
      <c r="BM26" s="44"/>
      <c r="BN26" s="102"/>
      <c r="BO26" s="44"/>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v>923353</v>
      </c>
      <c r="BG27" s="31"/>
      <c r="BH27" s="16">
        <v>236184</v>
      </c>
      <c r="BI27" s="16"/>
      <c r="BJ27" s="16">
        <v>231333</v>
      </c>
      <c r="BK27" s="16"/>
      <c r="BL27" s="16">
        <v>228248</v>
      </c>
      <c r="BM27" s="16"/>
      <c r="BN27" s="16">
        <v>244185</v>
      </c>
      <c r="BO27" s="16"/>
      <c r="BP27" s="16"/>
      <c r="BQ27" s="16">
        <v>939950</v>
      </c>
      <c r="BR27" s="31"/>
      <c r="BS27" s="16">
        <v>245941</v>
      </c>
      <c r="BT27" s="16"/>
      <c r="BU27" s="16">
        <v>242075</v>
      </c>
      <c r="BV27" s="16"/>
      <c r="BW27" s="16">
        <v>238437</v>
      </c>
      <c r="BX27" s="16"/>
      <c r="BY27" s="16">
        <v>249951</v>
      </c>
      <c r="BZ27" s="16"/>
      <c r="CA27" s="16"/>
      <c r="CB27" s="16">
        <v>976404</v>
      </c>
      <c r="CC27" s="31"/>
      <c r="CD27" s="16">
        <v>253311</v>
      </c>
      <c r="CE27" s="16"/>
      <c r="CF27" s="16"/>
      <c r="CG27" s="16">
        <v>202896</v>
      </c>
      <c r="CH27" s="16"/>
      <c r="CI27" s="16">
        <v>224454</v>
      </c>
      <c r="CJ27" s="16"/>
      <c r="CK27" s="16">
        <v>239729</v>
      </c>
      <c r="CL27" s="16"/>
      <c r="CM27" s="16"/>
      <c r="CN27" s="16">
        <v>920390</v>
      </c>
      <c r="CO27" s="31"/>
      <c r="CP27" s="16">
        <v>224557</v>
      </c>
      <c r="CQ27" s="16"/>
      <c r="CR27" s="16">
        <v>228198</v>
      </c>
      <c r="CS27" s="16"/>
      <c r="CT27" s="16">
        <v>234208</v>
      </c>
      <c r="CU27" s="16"/>
      <c r="CV27" s="16">
        <v>235351</v>
      </c>
      <c r="CW27" s="16"/>
      <c r="CX27" s="16"/>
      <c r="CY27" s="16">
        <v>922314</v>
      </c>
      <c r="CZ27" s="31"/>
      <c r="DA27" s="16">
        <v>231053</v>
      </c>
      <c r="DB27" s="16"/>
      <c r="DC27" s="16">
        <v>232630</v>
      </c>
      <c r="DD27" s="16"/>
      <c r="DE27" s="16">
        <v>227866</v>
      </c>
      <c r="DF27" s="16"/>
      <c r="DG27" s="16">
        <v>239418</v>
      </c>
      <c r="DH27" s="16"/>
      <c r="DI27" s="16"/>
      <c r="DJ27" s="16">
        <v>930967</v>
      </c>
      <c r="DK27" s="31"/>
      <c r="DL27" s="16">
        <v>237883</v>
      </c>
      <c r="DM27" s="16"/>
      <c r="DN27" s="16">
        <v>212539</v>
      </c>
      <c r="DO27" s="16"/>
      <c r="DP27" s="16">
        <v>206373</v>
      </c>
      <c r="DQ27" s="16"/>
      <c r="DR27" s="16">
        <v>225345</v>
      </c>
      <c r="DS27" s="16"/>
      <c r="DT27" s="16"/>
      <c r="DU27" s="16">
        <v>882140</v>
      </c>
      <c r="DV27" s="31"/>
      <c r="DW27" s="16">
        <v>230214</v>
      </c>
      <c r="DX27" s="16"/>
      <c r="DY27" s="16">
        <v>230640</v>
      </c>
      <c r="DZ27" s="16"/>
      <c r="EA27" s="16">
        <v>230438</v>
      </c>
      <c r="EB27" s="16"/>
      <c r="EC27" s="16">
        <v>240287</v>
      </c>
      <c r="ED27" s="16"/>
      <c r="EE27" s="16"/>
      <c r="EF27" s="16">
        <v>931579</v>
      </c>
      <c r="EG27" s="31"/>
      <c r="EH27" s="40"/>
      <c r="EI27" s="16">
        <v>259587</v>
      </c>
      <c r="EJ27" s="16"/>
      <c r="EK27" s="16">
        <v>247105</v>
      </c>
      <c r="EL27" s="16"/>
      <c r="EM27" s="16"/>
      <c r="EN27" s="16"/>
      <c r="EO27" s="16"/>
      <c r="EP27" s="16"/>
      <c r="EQ27" s="16"/>
      <c r="ER27" s="16">
        <v>506692</v>
      </c>
      <c r="ES27" s="31"/>
      <c r="ET27" s="40"/>
      <c r="EU27" s="15" t="s">
        <v>18</v>
      </c>
    </row>
    <row r="28" spans="2:151"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v>95.728194393903109</v>
      </c>
      <c r="BG28" s="41"/>
      <c r="BH28" s="41">
        <v>93.961696676506392</v>
      </c>
      <c r="BI28" s="41"/>
      <c r="BJ28" s="41">
        <v>93.398443177597258</v>
      </c>
      <c r="BK28" s="41"/>
      <c r="BL28" s="41">
        <v>94.160550818265449</v>
      </c>
      <c r="BM28" s="41"/>
      <c r="BN28" s="41">
        <v>95.138001433781128</v>
      </c>
      <c r="BO28" s="41"/>
      <c r="BP28" s="41"/>
      <c r="BQ28" s="41">
        <v>94.17270389224467</v>
      </c>
      <c r="BR28" s="41"/>
      <c r="BS28" s="41">
        <v>95.737119100633734</v>
      </c>
      <c r="BT28" s="41"/>
      <c r="BU28" s="41">
        <v>95.846234251641164</v>
      </c>
      <c r="BV28" s="41"/>
      <c r="BW28" s="41">
        <v>96.315999951526308</v>
      </c>
      <c r="BX28" s="41"/>
      <c r="BY28" s="41">
        <v>96.552030500971512</v>
      </c>
      <c r="BZ28" s="41"/>
      <c r="CA28" s="41"/>
      <c r="CB28" s="41">
        <v>96.112972638823805</v>
      </c>
      <c r="CC28" s="41"/>
      <c r="CD28" s="41">
        <v>97.546239068402627</v>
      </c>
      <c r="CE28" s="41"/>
      <c r="CF28" s="41"/>
      <c r="CG28" s="41">
        <v>97.64426755730517</v>
      </c>
      <c r="CH28" s="41"/>
      <c r="CI28" s="41">
        <v>97.433226113115154</v>
      </c>
      <c r="CJ28" s="41"/>
      <c r="CK28" s="41">
        <v>97.141618344861683</v>
      </c>
      <c r="CL28" s="41"/>
      <c r="CM28" s="41"/>
      <c r="CN28" s="41">
        <v>97.434534799031141</v>
      </c>
      <c r="CO28" s="41"/>
      <c r="CP28" s="41">
        <v>95.860885452907752</v>
      </c>
      <c r="CQ28" s="41"/>
      <c r="CR28" s="41">
        <v>96.615874440601033</v>
      </c>
      <c r="CS28" s="41"/>
      <c r="CT28" s="41">
        <v>96.197020540771433</v>
      </c>
      <c r="CU28" s="41"/>
      <c r="CV28" s="41">
        <v>94.802500664641855</v>
      </c>
      <c r="CW28" s="41"/>
      <c r="CX28" s="41"/>
      <c r="CY28" s="41">
        <v>95.858194800268151</v>
      </c>
      <c r="CZ28" s="41"/>
      <c r="DA28" s="41">
        <v>94.250796460898968</v>
      </c>
      <c r="DB28" s="41"/>
      <c r="DC28" s="41">
        <v>94.463281424481764</v>
      </c>
      <c r="DD28" s="41"/>
      <c r="DE28" s="41">
        <v>95.072911233962657</v>
      </c>
      <c r="DF28" s="41"/>
      <c r="DG28" s="41">
        <v>94.827272079151442</v>
      </c>
      <c r="DH28" s="41"/>
      <c r="DI28" s="41"/>
      <c r="DJ28" s="41">
        <v>94.65231072679488</v>
      </c>
      <c r="DK28" s="41"/>
      <c r="DL28" s="41">
        <v>94.795630880319436</v>
      </c>
      <c r="DM28" s="41"/>
      <c r="DN28" s="41">
        <v>93.596117684878962</v>
      </c>
      <c r="DO28" s="41"/>
      <c r="DP28" s="41">
        <v>93.623768305296977</v>
      </c>
      <c r="DQ28" s="41"/>
      <c r="DR28" s="41">
        <v>91.765927554822554</v>
      </c>
      <c r="DS28" s="41"/>
      <c r="DT28" s="41"/>
      <c r="DU28" s="41">
        <v>93.445351090075718</v>
      </c>
      <c r="DV28" s="42"/>
      <c r="DW28" s="41">
        <v>92.359353122655548</v>
      </c>
      <c r="DX28" s="41"/>
      <c r="DY28" s="41">
        <v>92.801300441393636</v>
      </c>
      <c r="DZ28" s="41"/>
      <c r="EA28" s="41">
        <v>93.42333576583151</v>
      </c>
      <c r="EB28" s="41"/>
      <c r="EC28" s="41">
        <v>93.178195975631979</v>
      </c>
      <c r="ED28" s="41"/>
      <c r="EE28" s="41"/>
      <c r="EF28" s="41">
        <v>92.941439387666122</v>
      </c>
      <c r="EG28" s="42"/>
      <c r="EH28" s="43"/>
      <c r="EI28" s="41">
        <v>93.954200462555775</v>
      </c>
      <c r="EJ28" s="41"/>
      <c r="EK28" s="41">
        <v>93.630879756284244</v>
      </c>
      <c r="EL28" s="41"/>
      <c r="EM28" s="41"/>
      <c r="EN28" s="41"/>
      <c r="EO28" s="41"/>
      <c r="EP28" s="41"/>
      <c r="EQ28" s="41"/>
      <c r="ER28" s="41">
        <v>93.796244018474468</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16"/>
      <c r="BI29" s="44"/>
      <c r="BJ29" s="16"/>
      <c r="BK29" s="44"/>
      <c r="BL29" s="16"/>
      <c r="BM29" s="44"/>
      <c r="BN29" s="16"/>
      <c r="BO29" s="44"/>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v>938585</v>
      </c>
      <c r="BG30" s="31"/>
      <c r="BH30" s="16">
        <v>241021</v>
      </c>
      <c r="BI30" s="16"/>
      <c r="BJ30" s="16">
        <v>237076</v>
      </c>
      <c r="BK30" s="16"/>
      <c r="BL30" s="16">
        <v>233242</v>
      </c>
      <c r="BM30" s="16"/>
      <c r="BN30" s="16">
        <v>249084</v>
      </c>
      <c r="BO30" s="16"/>
      <c r="BP30" s="16"/>
      <c r="BQ30" s="16">
        <v>960423</v>
      </c>
      <c r="BR30" s="31"/>
      <c r="BS30" s="16">
        <v>249827</v>
      </c>
      <c r="BT30" s="16"/>
      <c r="BU30" s="16">
        <v>245833</v>
      </c>
      <c r="BV30" s="16"/>
      <c r="BW30" s="16">
        <v>241737</v>
      </c>
      <c r="BX30" s="16"/>
      <c r="BY30" s="16">
        <v>253243</v>
      </c>
      <c r="BZ30" s="16"/>
      <c r="CA30" s="16"/>
      <c r="CB30" s="16">
        <v>990640</v>
      </c>
      <c r="CC30" s="31"/>
      <c r="CD30" s="16">
        <v>255855</v>
      </c>
      <c r="CE30" s="16"/>
      <c r="CF30" s="16"/>
      <c r="CG30" s="16">
        <v>204810</v>
      </c>
      <c r="CH30" s="16"/>
      <c r="CI30" s="16">
        <v>226871</v>
      </c>
      <c r="CJ30" s="16"/>
      <c r="CK30" s="16">
        <v>242484</v>
      </c>
      <c r="CL30" s="16"/>
      <c r="CM30" s="16"/>
      <c r="CN30" s="16">
        <v>930020</v>
      </c>
      <c r="CO30" s="31"/>
      <c r="CP30" s="16">
        <v>228461</v>
      </c>
      <c r="CQ30" s="16"/>
      <c r="CR30" s="16">
        <v>231261</v>
      </c>
      <c r="CS30" s="16"/>
      <c r="CT30" s="16">
        <v>237497</v>
      </c>
      <c r="CU30" s="16"/>
      <c r="CV30" s="16">
        <v>239964</v>
      </c>
      <c r="CW30" s="16"/>
      <c r="CX30" s="16"/>
      <c r="CY30" s="16">
        <v>937183</v>
      </c>
      <c r="CZ30" s="31"/>
      <c r="DA30" s="16">
        <v>235965</v>
      </c>
      <c r="DB30" s="16"/>
      <c r="DC30" s="16">
        <v>237292</v>
      </c>
      <c r="DD30" s="16"/>
      <c r="DE30" s="16">
        <v>232020</v>
      </c>
      <c r="DF30" s="16"/>
      <c r="DG30" s="16">
        <v>244178</v>
      </c>
      <c r="DH30" s="16"/>
      <c r="DI30" s="16"/>
      <c r="DJ30" s="16">
        <v>949455</v>
      </c>
      <c r="DK30" s="31"/>
      <c r="DL30" s="16">
        <v>242738</v>
      </c>
      <c r="DM30" s="16"/>
      <c r="DN30" s="16">
        <v>218060</v>
      </c>
      <c r="DO30" s="16"/>
      <c r="DP30" s="16">
        <v>211806</v>
      </c>
      <c r="DQ30" s="16"/>
      <c r="DR30" s="16">
        <v>232841</v>
      </c>
      <c r="DS30" s="16"/>
      <c r="DT30" s="16"/>
      <c r="DU30" s="16">
        <v>905445</v>
      </c>
      <c r="DV30" s="31"/>
      <c r="DW30" s="16">
        <v>236854</v>
      </c>
      <c r="DX30" s="16"/>
      <c r="DY30" s="16">
        <v>236806</v>
      </c>
      <c r="DZ30" s="16"/>
      <c r="EA30" s="16">
        <v>236339</v>
      </c>
      <c r="EB30" s="16"/>
      <c r="EC30" s="16">
        <v>246695</v>
      </c>
      <c r="ED30" s="16"/>
      <c r="EE30" s="16"/>
      <c r="EF30" s="16">
        <v>956694</v>
      </c>
      <c r="EG30" s="31"/>
      <c r="EH30" s="40"/>
      <c r="EI30" s="16">
        <v>265959</v>
      </c>
      <c r="EJ30" s="16"/>
      <c r="EK30" s="16">
        <v>253379</v>
      </c>
      <c r="EL30" s="16"/>
      <c r="EM30" s="16"/>
      <c r="EN30" s="16"/>
      <c r="EO30" s="16"/>
      <c r="EP30" s="16"/>
      <c r="EQ30" s="16"/>
      <c r="ER30" s="16">
        <v>519338</v>
      </c>
      <c r="ES30" s="31"/>
      <c r="ET30" s="40"/>
      <c r="EU30" s="15" t="s">
        <v>22</v>
      </c>
    </row>
    <row r="31" spans="2:151"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v>97.307364935405587</v>
      </c>
      <c r="BG31" s="41"/>
      <c r="BH31" s="41">
        <v>95.88601300116963</v>
      </c>
      <c r="BI31" s="41"/>
      <c r="BJ31" s="41">
        <v>95.717123431469133</v>
      </c>
      <c r="BK31" s="41"/>
      <c r="BL31" s="41">
        <v>96.220756343774624</v>
      </c>
      <c r="BM31" s="41"/>
      <c r="BN31" s="41">
        <v>97.04672256335131</v>
      </c>
      <c r="BO31" s="41"/>
      <c r="BP31" s="41"/>
      <c r="BQ31" s="41">
        <v>96.223874451089202</v>
      </c>
      <c r="BR31" s="41"/>
      <c r="BS31" s="41">
        <v>97.249817043738233</v>
      </c>
      <c r="BT31" s="41"/>
      <c r="BU31" s="41">
        <v>97.33416215959393</v>
      </c>
      <c r="BV31" s="41"/>
      <c r="BW31" s="41">
        <v>97.649026284855609</v>
      </c>
      <c r="BX31" s="41"/>
      <c r="BY31" s="41">
        <v>97.823676881298837</v>
      </c>
      <c r="BZ31" s="41"/>
      <c r="CA31" s="41"/>
      <c r="CB31" s="41">
        <v>97.514302701468267</v>
      </c>
      <c r="CC31" s="41"/>
      <c r="CD31" s="41">
        <v>98.525895033560147</v>
      </c>
      <c r="CE31" s="41"/>
      <c r="CF31" s="41"/>
      <c r="CG31" s="41">
        <v>98.565385411302714</v>
      </c>
      <c r="CH31" s="41"/>
      <c r="CI31" s="41">
        <v>98.482421527388908</v>
      </c>
      <c r="CJ31" s="41"/>
      <c r="CK31" s="41">
        <v>98.257983734698101</v>
      </c>
      <c r="CL31" s="41"/>
      <c r="CM31" s="41"/>
      <c r="CN31" s="41">
        <v>98.453988041802873</v>
      </c>
      <c r="CO31" s="41"/>
      <c r="CP31" s="41">
        <v>97.527459626984509</v>
      </c>
      <c r="CQ31" s="41"/>
      <c r="CR31" s="41">
        <v>97.912706241982121</v>
      </c>
      <c r="CS31" s="41"/>
      <c r="CT31" s="41">
        <v>97.547922305692353</v>
      </c>
      <c r="CU31" s="41"/>
      <c r="CV31" s="41">
        <v>96.660678176383868</v>
      </c>
      <c r="CW31" s="41"/>
      <c r="CX31" s="41"/>
      <c r="CY31" s="41">
        <v>97.40356383780329</v>
      </c>
      <c r="CZ31" s="41"/>
      <c r="DA31" s="41">
        <v>96.254492202637593</v>
      </c>
      <c r="DB31" s="41"/>
      <c r="DC31" s="41">
        <v>96.356364079345425</v>
      </c>
      <c r="DD31" s="41"/>
      <c r="DE31" s="41">
        <v>96.806091582351101</v>
      </c>
      <c r="DF31" s="41"/>
      <c r="DG31" s="41">
        <v>96.712584858878785</v>
      </c>
      <c r="DH31" s="41"/>
      <c r="DI31" s="41"/>
      <c r="DJ31" s="41">
        <v>96.532003477146915</v>
      </c>
      <c r="DK31" s="41"/>
      <c r="DL31" s="41">
        <v>96.730333183232844</v>
      </c>
      <c r="DM31" s="41"/>
      <c r="DN31" s="41">
        <v>96.027408721997872</v>
      </c>
      <c r="DO31" s="41"/>
      <c r="DP31" s="41">
        <v>96.088518699983666</v>
      </c>
      <c r="DQ31" s="41"/>
      <c r="DR31" s="41">
        <v>94.818479832223645</v>
      </c>
      <c r="DS31" s="41"/>
      <c r="DT31" s="41"/>
      <c r="DU31" s="41">
        <v>95.914056632454717</v>
      </c>
      <c r="DV31" s="42"/>
      <c r="DW31" s="41">
        <v>95.023248909768554</v>
      </c>
      <c r="DX31" s="41"/>
      <c r="DY31" s="41">
        <v>95.282278669461761</v>
      </c>
      <c r="DZ31" s="41"/>
      <c r="EA31" s="41">
        <v>95.815697721560042</v>
      </c>
      <c r="EB31" s="41"/>
      <c r="EC31" s="41">
        <v>95.663082298287179</v>
      </c>
      <c r="ED31" s="41"/>
      <c r="EE31" s="41"/>
      <c r="EF31" s="41">
        <v>95.447103695493198</v>
      </c>
      <c r="EG31" s="42"/>
      <c r="EH31" s="42"/>
      <c r="EI31" s="41">
        <v>96.260464510244631</v>
      </c>
      <c r="EJ31" s="41"/>
      <c r="EK31" s="41">
        <v>96.008169327887117</v>
      </c>
      <c r="EL31" s="41"/>
      <c r="EM31" s="41"/>
      <c r="EN31" s="41"/>
      <c r="EO31" s="41"/>
      <c r="EP31" s="41"/>
      <c r="EQ31" s="41"/>
      <c r="ER31" s="41">
        <v>96.137207171351619</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35"/>
      <c r="BI32" s="44"/>
      <c r="BJ32" s="35"/>
      <c r="BK32" s="44"/>
      <c r="BL32" s="35"/>
      <c r="BM32" s="44"/>
      <c r="BN32" s="35"/>
      <c r="BO32" s="44"/>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v>955107</v>
      </c>
      <c r="BG33" s="31"/>
      <c r="BH33" s="16">
        <v>246668</v>
      </c>
      <c r="BI33" s="16"/>
      <c r="BJ33" s="16">
        <v>243460</v>
      </c>
      <c r="BK33" s="16"/>
      <c r="BL33" s="16">
        <v>238646</v>
      </c>
      <c r="BM33" s="16"/>
      <c r="BN33" s="16">
        <v>253749</v>
      </c>
      <c r="BO33" s="16"/>
      <c r="BP33" s="16"/>
      <c r="BQ33" s="16">
        <v>982523</v>
      </c>
      <c r="BR33" s="31"/>
      <c r="BS33" s="16">
        <v>253901</v>
      </c>
      <c r="BT33" s="16"/>
      <c r="BU33" s="16">
        <v>249876</v>
      </c>
      <c r="BV33" s="16"/>
      <c r="BW33" s="16">
        <v>245254</v>
      </c>
      <c r="BX33" s="16"/>
      <c r="BY33" s="16">
        <v>256589</v>
      </c>
      <c r="BZ33" s="16"/>
      <c r="CA33" s="16"/>
      <c r="CB33" s="16">
        <v>1005620</v>
      </c>
      <c r="CC33" s="31"/>
      <c r="CD33" s="16">
        <v>258268</v>
      </c>
      <c r="CE33" s="16"/>
      <c r="CF33" s="16"/>
      <c r="CG33" s="16">
        <v>206645</v>
      </c>
      <c r="CH33" s="16"/>
      <c r="CI33" s="16">
        <v>229106</v>
      </c>
      <c r="CJ33" s="16"/>
      <c r="CK33" s="16">
        <v>245340</v>
      </c>
      <c r="CL33" s="16"/>
      <c r="CM33" s="16"/>
      <c r="CN33" s="16">
        <v>939359</v>
      </c>
      <c r="CO33" s="31"/>
      <c r="CP33" s="16">
        <v>232201</v>
      </c>
      <c r="CQ33" s="16"/>
      <c r="CR33" s="16">
        <v>234332</v>
      </c>
      <c r="CS33" s="16"/>
      <c r="CT33" s="16">
        <v>241046</v>
      </c>
      <c r="CU33" s="16"/>
      <c r="CV33" s="16">
        <v>244976</v>
      </c>
      <c r="CW33" s="16"/>
      <c r="CX33" s="16"/>
      <c r="CY33" s="16">
        <v>952555</v>
      </c>
      <c r="CZ33" s="31"/>
      <c r="DA33" s="16">
        <v>241830</v>
      </c>
      <c r="DB33" s="16"/>
      <c r="DC33" s="16">
        <v>242472</v>
      </c>
      <c r="DD33" s="16"/>
      <c r="DE33" s="16">
        <v>236516</v>
      </c>
      <c r="DF33" s="16"/>
      <c r="DG33" s="16">
        <v>249265</v>
      </c>
      <c r="DH33" s="16"/>
      <c r="DI33" s="16"/>
      <c r="DJ33" s="16">
        <v>970083</v>
      </c>
      <c r="DK33" s="31"/>
      <c r="DL33" s="16">
        <v>247753</v>
      </c>
      <c r="DM33" s="16"/>
      <c r="DN33" s="16">
        <v>223695</v>
      </c>
      <c r="DO33" s="16"/>
      <c r="DP33" s="16">
        <v>217053</v>
      </c>
      <c r="DQ33" s="16"/>
      <c r="DR33" s="16">
        <v>240530</v>
      </c>
      <c r="DS33" s="16"/>
      <c r="DT33" s="16"/>
      <c r="DU33" s="16">
        <v>929031</v>
      </c>
      <c r="DV33" s="31"/>
      <c r="DW33" s="16">
        <v>244157</v>
      </c>
      <c r="DX33" s="16"/>
      <c r="DY33" s="16">
        <v>243825</v>
      </c>
      <c r="DZ33" s="16"/>
      <c r="EA33" s="16">
        <v>242722</v>
      </c>
      <c r="EB33" s="16"/>
      <c r="EC33" s="16">
        <v>253762</v>
      </c>
      <c r="ED33" s="16"/>
      <c r="EE33" s="16"/>
      <c r="EF33" s="16">
        <v>984466</v>
      </c>
      <c r="EG33" s="31"/>
      <c r="EH33" s="40"/>
      <c r="EI33" s="16">
        <v>272247</v>
      </c>
      <c r="EJ33" s="16"/>
      <c r="EK33" s="16">
        <v>260010</v>
      </c>
      <c r="EL33" s="16"/>
      <c r="EM33" s="16"/>
      <c r="EN33" s="16"/>
      <c r="EO33" s="16"/>
      <c r="EP33" s="16"/>
      <c r="EQ33" s="16"/>
      <c r="ER33" s="16">
        <v>532257</v>
      </c>
      <c r="ES33" s="31"/>
      <c r="ET33" s="40"/>
      <c r="EU33" s="15" t="s">
        <v>26</v>
      </c>
    </row>
    <row r="34" spans="2:153"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v>99.020275629123006</v>
      </c>
      <c r="BG34" s="41"/>
      <c r="BH34" s="41">
        <v>98.132573738273891</v>
      </c>
      <c r="BI34" s="41"/>
      <c r="BJ34" s="41">
        <v>98.294601185381367</v>
      </c>
      <c r="BK34" s="41"/>
      <c r="BL34" s="41">
        <v>98.450101690160594</v>
      </c>
      <c r="BM34" s="41"/>
      <c r="BN34" s="41">
        <v>98.864273914534166</v>
      </c>
      <c r="BO34" s="41"/>
      <c r="BP34" s="41"/>
      <c r="BQ34" s="41">
        <v>98.438052605266137</v>
      </c>
      <c r="BR34" s="41"/>
      <c r="BS34" s="41">
        <v>98.835697491552864</v>
      </c>
      <c r="BT34" s="41"/>
      <c r="BU34" s="41">
        <v>98.934931859395164</v>
      </c>
      <c r="BV34" s="41"/>
      <c r="BW34" s="41">
        <v>99.069709198285651</v>
      </c>
      <c r="BX34" s="41"/>
      <c r="BY34" s="41">
        <v>99.116182588642488</v>
      </c>
      <c r="BZ34" s="41"/>
      <c r="CA34" s="41"/>
      <c r="CB34" s="41">
        <v>98.98886889551251</v>
      </c>
      <c r="CC34" s="41"/>
      <c r="CD34" s="41">
        <v>99.455104877870326</v>
      </c>
      <c r="CE34" s="41"/>
      <c r="CF34" s="41"/>
      <c r="CG34" s="41">
        <v>99.448484294314966</v>
      </c>
      <c r="CH34" s="41"/>
      <c r="CI34" s="41">
        <v>99.452612570376829</v>
      </c>
      <c r="CJ34" s="41"/>
      <c r="CK34" s="41">
        <v>99.41527576859022</v>
      </c>
      <c r="CL34" s="41"/>
      <c r="CM34" s="41"/>
      <c r="CN34" s="41">
        <v>99.442635376615456</v>
      </c>
      <c r="CO34" s="41"/>
      <c r="CP34" s="41">
        <v>99.124024025305971</v>
      </c>
      <c r="CQ34" s="41"/>
      <c r="CR34" s="41">
        <v>99.212925132625713</v>
      </c>
      <c r="CS34" s="41"/>
      <c r="CT34" s="41">
        <v>99.005614723966701</v>
      </c>
      <c r="CU34" s="41"/>
      <c r="CV34" s="41">
        <v>98.679578173966988</v>
      </c>
      <c r="CW34" s="41"/>
      <c r="CX34" s="41"/>
      <c r="CY34" s="41">
        <v>99.001210811035534</v>
      </c>
      <c r="CZ34" s="41"/>
      <c r="DA34" s="41">
        <v>98.646934288406555</v>
      </c>
      <c r="DB34" s="41"/>
      <c r="DC34" s="41">
        <v>98.459789251416154</v>
      </c>
      <c r="DD34" s="41"/>
      <c r="DE34" s="41">
        <v>98.68196516115573</v>
      </c>
      <c r="DF34" s="41"/>
      <c r="DG34" s="41">
        <v>98.727413873684043</v>
      </c>
      <c r="DH34" s="41"/>
      <c r="DI34" s="41"/>
      <c r="DJ34" s="41">
        <v>98.629272086745672</v>
      </c>
      <c r="DK34" s="41"/>
      <c r="DL34" s="41">
        <v>98.728794985315389</v>
      </c>
      <c r="DM34" s="41"/>
      <c r="DN34" s="41">
        <v>98.508902109819843</v>
      </c>
      <c r="DO34" s="41"/>
      <c r="DP34" s="41">
        <v>98.468887800097988</v>
      </c>
      <c r="DQ34" s="41"/>
      <c r="DR34" s="41">
        <v>97.949626371836374</v>
      </c>
      <c r="DS34" s="41"/>
      <c r="DT34" s="41"/>
      <c r="DU34" s="41">
        <v>98.412528587938567</v>
      </c>
      <c r="DV34" s="42"/>
      <c r="DW34" s="41">
        <v>97.953133086468284</v>
      </c>
      <c r="DX34" s="41"/>
      <c r="DY34" s="41">
        <v>98.10647363910337</v>
      </c>
      <c r="DZ34" s="41"/>
      <c r="EA34" s="41">
        <v>98.403470364063892</v>
      </c>
      <c r="EB34" s="41"/>
      <c r="EC34" s="41">
        <v>98.403514826721064</v>
      </c>
      <c r="ED34" s="41"/>
      <c r="EE34" s="41"/>
      <c r="EF34" s="41">
        <v>98.217850625892297</v>
      </c>
      <c r="EG34" s="42"/>
      <c r="EH34" s="42"/>
      <c r="EI34" s="41">
        <v>98.536325830374494</v>
      </c>
      <c r="EJ34" s="41"/>
      <c r="EK34" s="41">
        <v>98.520730237880528</v>
      </c>
      <c r="EL34" s="41"/>
      <c r="EM34" s="41"/>
      <c r="EN34" s="41"/>
      <c r="EO34" s="41"/>
      <c r="EP34" s="41"/>
      <c r="EQ34" s="41"/>
      <c r="ER34" s="41">
        <v>98.528706694680722</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35"/>
      <c r="BI35" s="46"/>
      <c r="BJ35" s="35"/>
      <c r="BK35" s="46"/>
      <c r="BL35" s="35"/>
      <c r="BM35" s="46"/>
      <c r="BN35" s="35"/>
      <c r="BO35" s="46"/>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v>959667</v>
      </c>
      <c r="BG36" s="31"/>
      <c r="BH36" s="16">
        <v>248578</v>
      </c>
      <c r="BI36" s="16"/>
      <c r="BJ36" s="16">
        <v>245502</v>
      </c>
      <c r="BK36" s="16"/>
      <c r="BL36" s="16">
        <v>240236</v>
      </c>
      <c r="BM36" s="16"/>
      <c r="BN36" s="16">
        <v>255083</v>
      </c>
      <c r="BO36" s="16"/>
      <c r="BP36" s="16"/>
      <c r="BQ36" s="16">
        <v>989399</v>
      </c>
      <c r="BR36" s="31"/>
      <c r="BS36" s="16">
        <v>255180</v>
      </c>
      <c r="BT36" s="16"/>
      <c r="BU36" s="16">
        <v>251090</v>
      </c>
      <c r="BV36" s="16"/>
      <c r="BW36" s="16">
        <v>246263</v>
      </c>
      <c r="BX36" s="16"/>
      <c r="BY36" s="16">
        <v>257633</v>
      </c>
      <c r="BZ36" s="16"/>
      <c r="CA36" s="16"/>
      <c r="CB36" s="16">
        <v>1010166</v>
      </c>
      <c r="CC36" s="31"/>
      <c r="CD36" s="16">
        <v>258931</v>
      </c>
      <c r="CE36" s="16"/>
      <c r="CF36" s="16"/>
      <c r="CG36" s="16">
        <v>207137</v>
      </c>
      <c r="CH36" s="16"/>
      <c r="CI36" s="16">
        <v>229676</v>
      </c>
      <c r="CJ36" s="16"/>
      <c r="CK36" s="16">
        <v>246020</v>
      </c>
      <c r="CL36" s="16"/>
      <c r="CM36" s="16"/>
      <c r="CN36" s="16">
        <v>941764</v>
      </c>
      <c r="CO36" s="31"/>
      <c r="CP36" s="16">
        <v>233232</v>
      </c>
      <c r="CQ36" s="16"/>
      <c r="CR36" s="16">
        <v>235241</v>
      </c>
      <c r="CS36" s="16"/>
      <c r="CT36" s="16">
        <v>242111</v>
      </c>
      <c r="CU36" s="16"/>
      <c r="CV36" s="16">
        <v>246470</v>
      </c>
      <c r="CW36" s="16"/>
      <c r="CX36" s="16"/>
      <c r="CY36" s="16">
        <v>957054</v>
      </c>
      <c r="CZ36" s="31"/>
      <c r="DA36" s="16">
        <v>243431</v>
      </c>
      <c r="DB36" s="16"/>
      <c r="DC36" s="16">
        <v>244200</v>
      </c>
      <c r="DD36" s="16"/>
      <c r="DE36" s="16">
        <v>237880</v>
      </c>
      <c r="DF36" s="16"/>
      <c r="DG36" s="16">
        <v>250701</v>
      </c>
      <c r="DH36" s="16"/>
      <c r="DI36" s="16"/>
      <c r="DJ36" s="16">
        <v>976212</v>
      </c>
      <c r="DK36" s="31"/>
      <c r="DL36" s="16">
        <v>249230</v>
      </c>
      <c r="DM36" s="16"/>
      <c r="DN36" s="16">
        <v>225259</v>
      </c>
      <c r="DO36" s="16"/>
      <c r="DP36" s="16">
        <v>218551</v>
      </c>
      <c r="DQ36" s="16"/>
      <c r="DR36" s="16">
        <v>242790</v>
      </c>
      <c r="DS36" s="16"/>
      <c r="DT36" s="16"/>
      <c r="DU36" s="16">
        <v>935830</v>
      </c>
      <c r="DV36" s="31"/>
      <c r="DW36" s="16">
        <v>246358</v>
      </c>
      <c r="DX36" s="16"/>
      <c r="DY36" s="16">
        <v>246038</v>
      </c>
      <c r="DZ36" s="16"/>
      <c r="EA36" s="16">
        <v>244520</v>
      </c>
      <c r="EB36" s="16"/>
      <c r="EC36" s="16">
        <v>255739</v>
      </c>
      <c r="ED36" s="16"/>
      <c r="EE36" s="16"/>
      <c r="EF36" s="16">
        <v>992655</v>
      </c>
      <c r="EG36" s="31"/>
      <c r="EH36" s="40"/>
      <c r="EI36" s="16">
        <v>274123</v>
      </c>
      <c r="EJ36" s="16"/>
      <c r="EK36" s="16">
        <v>261953</v>
      </c>
      <c r="EL36" s="16"/>
      <c r="EM36" s="16"/>
      <c r="EN36" s="16"/>
      <c r="EO36" s="16"/>
      <c r="EP36" s="16"/>
      <c r="EQ36" s="16"/>
      <c r="ER36" s="16">
        <v>536076</v>
      </c>
      <c r="ES36" s="31"/>
      <c r="ET36" s="40"/>
      <c r="EU36" s="15" t="s">
        <v>30</v>
      </c>
    </row>
    <row r="37" spans="2:153"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v>99.493031516022384</v>
      </c>
      <c r="BG37" s="41"/>
      <c r="BH37" s="41">
        <v>98.892434019461973</v>
      </c>
      <c r="BI37" s="41"/>
      <c r="BJ37" s="41">
        <v>99.119038775213568</v>
      </c>
      <c r="BK37" s="41"/>
      <c r="BL37" s="41">
        <v>99.106034166243816</v>
      </c>
      <c r="BM37" s="41"/>
      <c r="BN37" s="41">
        <v>99.384019574229342</v>
      </c>
      <c r="BO37" s="41"/>
      <c r="BP37" s="41"/>
      <c r="BQ37" s="41">
        <v>99.126952559479747</v>
      </c>
      <c r="BR37" s="41"/>
      <c r="BS37" s="41">
        <v>99.333572084767141</v>
      </c>
      <c r="BT37" s="41"/>
      <c r="BU37" s="41">
        <v>99.415598299058459</v>
      </c>
      <c r="BV37" s="41"/>
      <c r="BW37" s="41">
        <v>99.477292098385419</v>
      </c>
      <c r="BX37" s="41"/>
      <c r="BY37" s="41">
        <v>99.519462910957714</v>
      </c>
      <c r="BZ37" s="41"/>
      <c r="CA37" s="41"/>
      <c r="CB37" s="41">
        <v>99.436357408070947</v>
      </c>
      <c r="CC37" s="41"/>
      <c r="CD37" s="41">
        <v>99.710416161242748</v>
      </c>
      <c r="CE37" s="41"/>
      <c r="CF37" s="41"/>
      <c r="CG37" s="41">
        <v>99.685260670577648</v>
      </c>
      <c r="CH37" s="41"/>
      <c r="CI37" s="41">
        <v>99.700043843085169</v>
      </c>
      <c r="CJ37" s="41"/>
      <c r="CK37" s="41">
        <v>99.690821490945495</v>
      </c>
      <c r="CL37" s="41"/>
      <c r="CM37" s="41"/>
      <c r="CN37" s="41">
        <v>99.697234031741729</v>
      </c>
      <c r="CO37" s="41"/>
      <c r="CP37" s="41">
        <v>99.564146457035775</v>
      </c>
      <c r="CQ37" s="41"/>
      <c r="CR37" s="41">
        <v>99.597783150077689</v>
      </c>
      <c r="CS37" s="41"/>
      <c r="CT37" s="41">
        <v>99.443045669433644</v>
      </c>
      <c r="CU37" s="41"/>
      <c r="CV37" s="41">
        <v>99.281381166063781</v>
      </c>
      <c r="CW37" s="41"/>
      <c r="CX37" s="41"/>
      <c r="CY37" s="41">
        <v>99.468802128533056</v>
      </c>
      <c r="CZ37" s="41"/>
      <c r="DA37" s="41">
        <v>99.300011829636915</v>
      </c>
      <c r="DB37" s="41"/>
      <c r="DC37" s="41">
        <v>99.161472397620457</v>
      </c>
      <c r="DD37" s="41"/>
      <c r="DE37" s="41">
        <v>99.251069156148958</v>
      </c>
      <c r="DF37" s="41"/>
      <c r="DG37" s="41">
        <v>99.296176300509359</v>
      </c>
      <c r="DH37" s="41"/>
      <c r="DI37" s="41"/>
      <c r="DJ37" s="41">
        <v>99.252413414466758</v>
      </c>
      <c r="DK37" s="41"/>
      <c r="DL37" s="41">
        <v>99.317374862020458</v>
      </c>
      <c r="DM37" s="41"/>
      <c r="DN37" s="41">
        <v>99.197643131745934</v>
      </c>
      <c r="DO37" s="41"/>
      <c r="DP37" s="41">
        <v>99.148474785417463</v>
      </c>
      <c r="DQ37" s="41"/>
      <c r="DR37" s="41">
        <v>98.869952965609926</v>
      </c>
      <c r="DS37" s="41"/>
      <c r="DT37" s="41"/>
      <c r="DU37" s="41">
        <v>99.132748668721007</v>
      </c>
      <c r="DV37" s="42"/>
      <c r="DW37" s="41">
        <v>98.836150349636327</v>
      </c>
      <c r="DX37" s="41"/>
      <c r="DY37" s="41">
        <v>98.996905818590037</v>
      </c>
      <c r="DZ37" s="41"/>
      <c r="EA37" s="41">
        <v>99.132408984026597</v>
      </c>
      <c r="EB37" s="41"/>
      <c r="EC37" s="41">
        <v>99.170153444057092</v>
      </c>
      <c r="ED37" s="41"/>
      <c r="EE37" s="41"/>
      <c r="EF37" s="41">
        <v>99.034847839382081</v>
      </c>
      <c r="EG37" s="42"/>
      <c r="EH37" s="42"/>
      <c r="EI37" s="41">
        <v>99.215320079191869</v>
      </c>
      <c r="EJ37" s="41"/>
      <c r="EK37" s="41">
        <v>99.256954917132106</v>
      </c>
      <c r="EL37" s="41"/>
      <c r="EM37" s="41"/>
      <c r="EN37" s="41"/>
      <c r="EO37" s="41"/>
      <c r="EP37" s="41"/>
      <c r="EQ37" s="41"/>
      <c r="ER37" s="41">
        <v>99.235660536277891</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35"/>
      <c r="BI38" s="46"/>
      <c r="BJ38" s="35"/>
      <c r="BK38" s="46"/>
      <c r="BL38" s="35"/>
      <c r="BM38" s="46"/>
      <c r="BN38" s="35"/>
      <c r="BO38" s="46"/>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v>961646</v>
      </c>
      <c r="BG39" s="31"/>
      <c r="BH39" s="16">
        <v>249657</v>
      </c>
      <c r="BI39" s="16"/>
      <c r="BJ39" s="16">
        <v>246410</v>
      </c>
      <c r="BK39" s="16"/>
      <c r="BL39" s="16">
        <v>241045</v>
      </c>
      <c r="BM39" s="16"/>
      <c r="BN39" s="16">
        <v>255735</v>
      </c>
      <c r="BO39" s="16"/>
      <c r="BP39" s="16"/>
      <c r="BQ39" s="16">
        <v>992847</v>
      </c>
      <c r="BR39" s="31"/>
      <c r="BS39" s="16">
        <v>255777</v>
      </c>
      <c r="BT39" s="16"/>
      <c r="BU39" s="16">
        <v>251679</v>
      </c>
      <c r="BV39" s="16"/>
      <c r="BW39" s="16">
        <v>246731</v>
      </c>
      <c r="BX39" s="16"/>
      <c r="BY39" s="16">
        <v>258090</v>
      </c>
      <c r="BZ39" s="16"/>
      <c r="CA39" s="16"/>
      <c r="CB39" s="16">
        <v>1012277</v>
      </c>
      <c r="CC39" s="31"/>
      <c r="CD39" s="16">
        <v>259227</v>
      </c>
      <c r="CE39" s="16"/>
      <c r="CF39" s="16"/>
      <c r="CG39" s="16">
        <v>207390</v>
      </c>
      <c r="CH39" s="16"/>
      <c r="CI39" s="16">
        <v>229942</v>
      </c>
      <c r="CJ39" s="16"/>
      <c r="CK39" s="16">
        <v>246340</v>
      </c>
      <c r="CL39" s="16"/>
      <c r="CM39" s="16"/>
      <c r="CN39" s="16">
        <v>942899</v>
      </c>
      <c r="CO39" s="31"/>
      <c r="CP39" s="16">
        <v>233686</v>
      </c>
      <c r="CQ39" s="16"/>
      <c r="CR39" s="16">
        <v>235613</v>
      </c>
      <c r="CS39" s="16"/>
      <c r="CT39" s="16">
        <v>242597</v>
      </c>
      <c r="CU39" s="16"/>
      <c r="CV39" s="16">
        <v>247146</v>
      </c>
      <c r="CW39" s="16"/>
      <c r="CX39" s="16"/>
      <c r="CY39" s="16">
        <v>959042</v>
      </c>
      <c r="CZ39" s="31"/>
      <c r="DA39" s="16">
        <v>244142</v>
      </c>
      <c r="DB39" s="16"/>
      <c r="DC39" s="16">
        <v>245008</v>
      </c>
      <c r="DD39" s="16"/>
      <c r="DE39" s="16">
        <v>238537</v>
      </c>
      <c r="DF39" s="16"/>
      <c r="DG39" s="16">
        <v>251372</v>
      </c>
      <c r="DH39" s="16"/>
      <c r="DI39" s="16"/>
      <c r="DJ39" s="16">
        <v>979059</v>
      </c>
      <c r="DK39" s="31"/>
      <c r="DL39" s="16">
        <v>249916</v>
      </c>
      <c r="DM39" s="16"/>
      <c r="DN39" s="16">
        <v>225957</v>
      </c>
      <c r="DO39" s="16"/>
      <c r="DP39" s="16">
        <v>219223</v>
      </c>
      <c r="DQ39" s="16"/>
      <c r="DR39" s="16">
        <v>243891</v>
      </c>
      <c r="DS39" s="16"/>
      <c r="DT39" s="16"/>
      <c r="DU39" s="16">
        <v>938987</v>
      </c>
      <c r="DV39" s="31"/>
      <c r="DW39" s="16">
        <v>247414</v>
      </c>
      <c r="DX39" s="16"/>
      <c r="DY39" s="16">
        <v>247007</v>
      </c>
      <c r="DZ39" s="16"/>
      <c r="EA39" s="16">
        <v>245377</v>
      </c>
      <c r="EB39" s="16"/>
      <c r="EC39" s="16">
        <v>256596</v>
      </c>
      <c r="ED39" s="16"/>
      <c r="EE39" s="16"/>
      <c r="EF39" s="16">
        <v>996394</v>
      </c>
      <c r="EG39" s="31"/>
      <c r="EH39" s="40"/>
      <c r="EI39" s="16">
        <v>274912</v>
      </c>
      <c r="EJ39" s="16"/>
      <c r="EK39" s="16">
        <v>262738</v>
      </c>
      <c r="EL39" s="16"/>
      <c r="EM39" s="16"/>
      <c r="EN39" s="16"/>
      <c r="EO39" s="16"/>
      <c r="EP39" s="16"/>
      <c r="EQ39" s="16"/>
      <c r="ER39" s="16">
        <v>537650</v>
      </c>
      <c r="ES39" s="31"/>
      <c r="ET39" s="40"/>
      <c r="EU39" s="15" t="s">
        <v>34</v>
      </c>
    </row>
    <row r="40" spans="2:153"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v>99.698203423955249</v>
      </c>
      <c r="BG40" s="41"/>
      <c r="BH40" s="41">
        <v>99.32169540344205</v>
      </c>
      <c r="BI40" s="41"/>
      <c r="BJ40" s="41">
        <v>99.485634921916628</v>
      </c>
      <c r="BK40" s="41"/>
      <c r="BL40" s="41">
        <v>99.439775910364148</v>
      </c>
      <c r="BM40" s="41"/>
      <c r="BN40" s="41">
        <v>99.638048187513633</v>
      </c>
      <c r="BO40" s="41"/>
      <c r="BP40" s="41"/>
      <c r="BQ40" s="41">
        <v>99.472404427154032</v>
      </c>
      <c r="BR40" s="41"/>
      <c r="BS40" s="41">
        <v>99.565965464086077</v>
      </c>
      <c r="BT40" s="41"/>
      <c r="BU40" s="41">
        <v>99.648804668878626</v>
      </c>
      <c r="BV40" s="41"/>
      <c r="BW40" s="41">
        <v>99.666339469293945</v>
      </c>
      <c r="BX40" s="41"/>
      <c r="BY40" s="41">
        <v>99.695994622929035</v>
      </c>
      <c r="BZ40" s="41"/>
      <c r="CA40" s="41"/>
      <c r="CB40" s="41">
        <v>99.644155087351805</v>
      </c>
      <c r="CC40" s="41"/>
      <c r="CD40" s="41">
        <v>99.824401289264216</v>
      </c>
      <c r="CE40" s="41"/>
      <c r="CF40" s="41"/>
      <c r="CG40" s="41">
        <v>99.807017628289969</v>
      </c>
      <c r="CH40" s="41"/>
      <c r="CI40" s="41">
        <v>99.815511770349048</v>
      </c>
      <c r="CJ40" s="41"/>
      <c r="CK40" s="41">
        <v>99.820490066171502</v>
      </c>
      <c r="CL40" s="41"/>
      <c r="CM40" s="41"/>
      <c r="CN40" s="41">
        <v>99.817387659005064</v>
      </c>
      <c r="CO40" s="41"/>
      <c r="CP40" s="41">
        <v>99.757954006992449</v>
      </c>
      <c r="CQ40" s="41"/>
      <c r="CR40" s="41">
        <v>99.755282800784101</v>
      </c>
      <c r="CS40" s="41"/>
      <c r="CT40" s="41">
        <v>99.642662044548132</v>
      </c>
      <c r="CU40" s="41"/>
      <c r="CV40" s="41">
        <v>99.553682921523929</v>
      </c>
      <c r="CW40" s="41"/>
      <c r="CX40" s="41"/>
      <c r="CY40" s="41">
        <v>99.675419496655977</v>
      </c>
      <c r="CZ40" s="41"/>
      <c r="DA40" s="41">
        <v>99.590041893231401</v>
      </c>
      <c r="DB40" s="41"/>
      <c r="DC40" s="41">
        <v>99.489574239132637</v>
      </c>
      <c r="DD40" s="41"/>
      <c r="DE40" s="41">
        <v>99.525190361948461</v>
      </c>
      <c r="DF40" s="41"/>
      <c r="DG40" s="41">
        <v>99.56194203059276</v>
      </c>
      <c r="DH40" s="41"/>
      <c r="DI40" s="41"/>
      <c r="DJ40" s="41">
        <v>99.541870644034717</v>
      </c>
      <c r="DK40" s="41"/>
      <c r="DL40" s="41">
        <v>99.590743714708125</v>
      </c>
      <c r="DM40" s="41"/>
      <c r="DN40" s="41">
        <v>99.505022436927788</v>
      </c>
      <c r="DO40" s="41"/>
      <c r="DP40" s="41">
        <v>99.453336236775726</v>
      </c>
      <c r="DQ40" s="41"/>
      <c r="DR40" s="41">
        <v>99.318306761957118</v>
      </c>
      <c r="DS40" s="41"/>
      <c r="DT40" s="41"/>
      <c r="DU40" s="41">
        <v>99.46717061239363</v>
      </c>
      <c r="DV40" s="42"/>
      <c r="DW40" s="41">
        <v>99.259806065177187</v>
      </c>
      <c r="DX40" s="41"/>
      <c r="DY40" s="41">
        <v>99.386796818103178</v>
      </c>
      <c r="DZ40" s="41"/>
      <c r="EA40" s="41">
        <v>99.479850806778558</v>
      </c>
      <c r="EB40" s="41"/>
      <c r="EC40" s="41">
        <v>99.502479845198721</v>
      </c>
      <c r="ED40" s="41"/>
      <c r="EE40" s="41"/>
      <c r="EF40" s="41">
        <v>99.407879049693264</v>
      </c>
      <c r="EG40" s="42"/>
      <c r="EH40" s="42"/>
      <c r="EI40" s="41">
        <v>99.500888555906627</v>
      </c>
      <c r="EJ40" s="41"/>
      <c r="EK40" s="41">
        <v>99.554400297066465</v>
      </c>
      <c r="EL40" s="41"/>
      <c r="EM40" s="41"/>
      <c r="EN40" s="41"/>
      <c r="EO40" s="41"/>
      <c r="EP40" s="41"/>
      <c r="EQ40" s="41"/>
      <c r="ER40" s="41">
        <v>99.527031404744491</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6"/>
      <c r="BI41" s="154"/>
      <c r="BJ41" s="156"/>
      <c r="BK41" s="154"/>
      <c r="BL41" s="156"/>
      <c r="BM41" s="154"/>
      <c r="BN41" s="156"/>
      <c r="BO41" s="154"/>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3"/>
      <c r="BI42" s="46"/>
      <c r="BJ42" s="3"/>
      <c r="BK42" s="46"/>
      <c r="BL42" s="3"/>
      <c r="BM42" s="46"/>
      <c r="BN42" s="3"/>
      <c r="BO42" s="46"/>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7356</v>
      </c>
      <c r="G43" s="16"/>
      <c r="H43" s="16">
        <v>7973</v>
      </c>
      <c r="I43" s="16"/>
      <c r="J43" s="16">
        <v>6937</v>
      </c>
      <c r="K43" s="16"/>
      <c r="L43" s="16">
        <v>7747</v>
      </c>
      <c r="M43" s="16"/>
      <c r="N43" s="16"/>
      <c r="O43" s="16">
        <v>30013</v>
      </c>
      <c r="P43" s="16"/>
      <c r="Q43" s="16">
        <v>7025</v>
      </c>
      <c r="R43" s="16"/>
      <c r="S43" s="16">
        <v>8106</v>
      </c>
      <c r="T43" s="16"/>
      <c r="U43" s="16">
        <v>9739</v>
      </c>
      <c r="V43" s="16"/>
      <c r="W43" s="16">
        <v>7400</v>
      </c>
      <c r="X43" s="16"/>
      <c r="Y43" s="16"/>
      <c r="Z43" s="16">
        <v>32270</v>
      </c>
      <c r="AA43" s="16"/>
      <c r="AB43" s="16">
        <v>7720</v>
      </c>
      <c r="AC43" s="16"/>
      <c r="AD43" s="16">
        <v>7987</v>
      </c>
      <c r="AE43" s="16"/>
      <c r="AF43" s="16">
        <v>8525</v>
      </c>
      <c r="AG43" s="16"/>
      <c r="AH43" s="16">
        <v>8960</v>
      </c>
      <c r="AI43" s="16"/>
      <c r="AJ43" s="16"/>
      <c r="AK43" s="16">
        <v>33192</v>
      </c>
      <c r="AL43" s="16"/>
      <c r="AM43" s="16">
        <v>9464</v>
      </c>
      <c r="AN43" s="16"/>
      <c r="AO43" s="16">
        <v>8194</v>
      </c>
      <c r="AP43" s="16"/>
      <c r="AQ43" s="16">
        <v>7148</v>
      </c>
      <c r="AR43" s="16"/>
      <c r="AS43" s="16">
        <v>9571</v>
      </c>
      <c r="AT43" s="16"/>
      <c r="AU43" s="16"/>
      <c r="AV43" s="16">
        <v>34377</v>
      </c>
      <c r="AW43" s="16"/>
      <c r="AX43" s="16">
        <v>7082</v>
      </c>
      <c r="AY43" s="16"/>
      <c r="AZ43" s="16">
        <v>9519</v>
      </c>
      <c r="BA43" s="16"/>
      <c r="BB43" s="16">
        <v>7078</v>
      </c>
      <c r="BC43" s="16"/>
      <c r="BD43" s="16">
        <v>8906</v>
      </c>
      <c r="BE43" s="16"/>
      <c r="BF43" s="16">
        <v>32585</v>
      </c>
      <c r="BG43" s="16"/>
      <c r="BH43" s="16">
        <v>11704</v>
      </c>
      <c r="BI43" s="16"/>
      <c r="BJ43" s="16">
        <v>11627</v>
      </c>
      <c r="BK43" s="16"/>
      <c r="BL43" s="16">
        <v>11130</v>
      </c>
      <c r="BM43" s="16"/>
      <c r="BN43" s="16">
        <v>9638</v>
      </c>
      <c r="BO43" s="16"/>
      <c r="BP43" s="16"/>
      <c r="BQ43" s="16">
        <v>44099</v>
      </c>
      <c r="BR43" s="16"/>
      <c r="BS43" s="16">
        <v>9042</v>
      </c>
      <c r="BT43" s="16"/>
      <c r="BU43" s="16">
        <v>8248</v>
      </c>
      <c r="BV43" s="16"/>
      <c r="BW43" s="16">
        <v>7479</v>
      </c>
      <c r="BX43" s="16"/>
      <c r="BY43" s="16">
        <v>7502</v>
      </c>
      <c r="BZ43" s="16"/>
      <c r="CA43" s="16"/>
      <c r="CB43" s="16">
        <v>32271</v>
      </c>
      <c r="CC43" s="16"/>
      <c r="CD43" s="16">
        <v>5364</v>
      </c>
      <c r="CE43" s="16"/>
      <c r="CF43" s="16"/>
      <c r="CG43" s="16">
        <v>4043</v>
      </c>
      <c r="CH43" s="16"/>
      <c r="CI43" s="16">
        <v>4781</v>
      </c>
      <c r="CJ43" s="16"/>
      <c r="CK43" s="16">
        <v>5731</v>
      </c>
      <c r="CL43" s="16"/>
      <c r="CM43" s="16"/>
      <c r="CN43" s="16">
        <v>19919</v>
      </c>
      <c r="CO43" s="16"/>
      <c r="CP43" s="16">
        <v>7536</v>
      </c>
      <c r="CQ43" s="16"/>
      <c r="CR43" s="16">
        <v>6349</v>
      </c>
      <c r="CS43" s="16"/>
      <c r="CT43" s="16">
        <v>7562</v>
      </c>
      <c r="CU43" s="16"/>
      <c r="CV43" s="16">
        <v>10184</v>
      </c>
      <c r="CW43" s="16"/>
      <c r="CX43" s="16"/>
      <c r="CY43" s="16">
        <v>31631</v>
      </c>
      <c r="CZ43" s="16"/>
      <c r="DA43" s="16">
        <v>10315</v>
      </c>
      <c r="DB43" s="16"/>
      <c r="DC43" s="16">
        <v>10909</v>
      </c>
      <c r="DD43" s="16"/>
      <c r="DE43" s="16">
        <v>9842</v>
      </c>
      <c r="DF43" s="16"/>
      <c r="DG43" s="16">
        <v>10516</v>
      </c>
      <c r="DH43" s="16"/>
      <c r="DI43" s="16"/>
      <c r="DJ43" s="16">
        <v>41582</v>
      </c>
      <c r="DK43" s="42"/>
      <c r="DL43" s="16">
        <v>10103</v>
      </c>
      <c r="DM43" s="46"/>
      <c r="DN43" s="16">
        <v>10957</v>
      </c>
      <c r="DO43" s="46"/>
      <c r="DP43" s="16">
        <v>11045</v>
      </c>
      <c r="DQ43" s="46"/>
      <c r="DR43" s="16">
        <v>14767</v>
      </c>
      <c r="DS43" s="46"/>
      <c r="DT43" s="46"/>
      <c r="DU43" s="16">
        <v>46872</v>
      </c>
      <c r="DV43" s="42"/>
      <c r="DW43" s="16">
        <v>14276</v>
      </c>
      <c r="DX43" s="46"/>
      <c r="DY43" s="16">
        <v>12974</v>
      </c>
      <c r="DZ43" s="46"/>
      <c r="EA43" s="16">
        <v>11946</v>
      </c>
      <c r="EB43" s="46"/>
      <c r="EC43" s="16">
        <v>12814</v>
      </c>
      <c r="ED43" s="46"/>
      <c r="EE43" s="46"/>
      <c r="EF43" s="16">
        <v>52010</v>
      </c>
      <c r="EG43" s="42"/>
      <c r="EH43" s="42"/>
      <c r="EI43" s="16">
        <v>12503</v>
      </c>
      <c r="EJ43" s="46"/>
      <c r="EK43" s="16">
        <v>12203</v>
      </c>
      <c r="EL43" s="46"/>
      <c r="EM43" s="16"/>
      <c r="EN43" s="46"/>
      <c r="EO43" s="16"/>
      <c r="EP43" s="46"/>
      <c r="EQ43" s="46"/>
      <c r="ER43" s="16">
        <v>24706</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2</v>
      </c>
      <c r="G45" s="16"/>
      <c r="H45" s="16">
        <v>2</v>
      </c>
      <c r="I45" s="16"/>
      <c r="J45" s="16">
        <v>2</v>
      </c>
      <c r="K45" s="16"/>
      <c r="L45" s="16">
        <v>2</v>
      </c>
      <c r="M45" s="16"/>
      <c r="N45" s="16"/>
      <c r="O45" s="16">
        <v>2</v>
      </c>
      <c r="P45" s="16"/>
      <c r="Q45" s="16">
        <v>2</v>
      </c>
      <c r="R45" s="16"/>
      <c r="S45" s="16">
        <v>2</v>
      </c>
      <c r="T45" s="16"/>
      <c r="U45" s="16">
        <v>3</v>
      </c>
      <c r="V45" s="16"/>
      <c r="W45" s="16">
        <v>2</v>
      </c>
      <c r="X45" s="16"/>
      <c r="Y45" s="16"/>
      <c r="Z45" s="16">
        <v>2</v>
      </c>
      <c r="AA45" s="16"/>
      <c r="AB45" s="16">
        <v>2</v>
      </c>
      <c r="AC45" s="16"/>
      <c r="AD45" s="16">
        <v>2</v>
      </c>
      <c r="AE45" s="16"/>
      <c r="AF45" s="16">
        <v>2</v>
      </c>
      <c r="AG45" s="16"/>
      <c r="AH45" s="16">
        <v>2</v>
      </c>
      <c r="AI45" s="16"/>
      <c r="AJ45" s="16"/>
      <c r="AK45" s="16">
        <v>2</v>
      </c>
      <c r="AL45" s="16"/>
      <c r="AM45" s="16">
        <v>2</v>
      </c>
      <c r="AN45" s="16"/>
      <c r="AO45" s="16">
        <v>2</v>
      </c>
      <c r="AP45" s="16"/>
      <c r="AQ45" s="16">
        <v>2</v>
      </c>
      <c r="AR45" s="16"/>
      <c r="AS45" s="16">
        <v>2</v>
      </c>
      <c r="AT45" s="16"/>
      <c r="AU45" s="16"/>
      <c r="AV45" s="16">
        <v>2</v>
      </c>
      <c r="AW45" s="16"/>
      <c r="AX45" s="16">
        <v>2</v>
      </c>
      <c r="AY45" s="16"/>
      <c r="AZ45" s="16">
        <v>2</v>
      </c>
      <c r="BA45" s="16"/>
      <c r="BB45" s="16">
        <v>2</v>
      </c>
      <c r="BC45" s="16"/>
      <c r="BD45" s="16">
        <v>2</v>
      </c>
      <c r="BE45" s="16"/>
      <c r="BF45" s="16">
        <v>2</v>
      </c>
      <c r="BG45" s="16"/>
      <c r="BH45" s="16">
        <v>3</v>
      </c>
      <c r="BI45" s="16"/>
      <c r="BJ45" s="16">
        <v>3</v>
      </c>
      <c r="BK45" s="16"/>
      <c r="BL45" s="16">
        <v>3</v>
      </c>
      <c r="BM45" s="16"/>
      <c r="BN45" s="16">
        <v>2</v>
      </c>
      <c r="BO45" s="16"/>
      <c r="BP45" s="16"/>
      <c r="BQ45" s="16">
        <v>3</v>
      </c>
      <c r="BR45" s="16"/>
      <c r="BS45" s="16">
        <v>2</v>
      </c>
      <c r="BT45" s="16"/>
      <c r="BU45" s="16">
        <v>2</v>
      </c>
      <c r="BV45" s="16"/>
      <c r="BW45" s="16">
        <v>2</v>
      </c>
      <c r="BX45" s="16"/>
      <c r="BY45" s="16">
        <v>2</v>
      </c>
      <c r="BZ45" s="16"/>
      <c r="CA45" s="16"/>
      <c r="CB45" s="16">
        <v>2</v>
      </c>
      <c r="CC45" s="16"/>
      <c r="CD45" s="16">
        <v>1</v>
      </c>
      <c r="CE45" s="16"/>
      <c r="CF45" s="16"/>
      <c r="CG45" s="16">
        <v>1</v>
      </c>
      <c r="CH45" s="16"/>
      <c r="CI45" s="16">
        <v>1</v>
      </c>
      <c r="CJ45" s="16"/>
      <c r="CK45" s="16">
        <v>1</v>
      </c>
      <c r="CL45" s="16"/>
      <c r="CM45" s="16"/>
      <c r="CN45" s="16">
        <v>1</v>
      </c>
      <c r="CO45" s="16"/>
      <c r="CP45" s="16">
        <v>2</v>
      </c>
      <c r="CQ45" s="16"/>
      <c r="CR45" s="16">
        <v>2</v>
      </c>
      <c r="CS45" s="16"/>
      <c r="CT45" s="16">
        <v>2</v>
      </c>
      <c r="CU45" s="16"/>
      <c r="CV45" s="16">
        <v>2</v>
      </c>
      <c r="CW45" s="16"/>
      <c r="CX45" s="16"/>
      <c r="CY45" s="16">
        <v>2</v>
      </c>
      <c r="CZ45" s="16"/>
      <c r="DA45" s="16">
        <v>2</v>
      </c>
      <c r="DB45" s="16"/>
      <c r="DC45" s="16">
        <v>3</v>
      </c>
      <c r="DD45" s="16"/>
      <c r="DE45" s="16">
        <v>2</v>
      </c>
      <c r="DF45" s="16"/>
      <c r="DG45" s="16">
        <v>2</v>
      </c>
      <c r="DH45" s="16"/>
      <c r="DI45" s="16"/>
      <c r="DJ45" s="16">
        <v>2</v>
      </c>
      <c r="DK45" s="42"/>
      <c r="DL45" s="16">
        <v>2</v>
      </c>
      <c r="DM45" s="46"/>
      <c r="DN45" s="16">
        <v>3</v>
      </c>
      <c r="DO45" s="46"/>
      <c r="DP45" s="16">
        <v>3</v>
      </c>
      <c r="DQ45" s="46"/>
      <c r="DR45" s="16">
        <v>4</v>
      </c>
      <c r="DS45" s="46"/>
      <c r="DT45" s="46"/>
      <c r="DU45" s="16">
        <v>3</v>
      </c>
      <c r="DV45" s="42"/>
      <c r="DW45" s="16">
        <v>3</v>
      </c>
      <c r="DX45" s="46"/>
      <c r="DY45" s="16">
        <v>3</v>
      </c>
      <c r="DZ45" s="46"/>
      <c r="EA45" s="16">
        <v>3</v>
      </c>
      <c r="EB45" s="46"/>
      <c r="EC45" s="16">
        <v>3</v>
      </c>
      <c r="ED45" s="46"/>
      <c r="EE45" s="46"/>
      <c r="EF45" s="16">
        <v>3</v>
      </c>
      <c r="EG45" s="42"/>
      <c r="EH45" s="42"/>
      <c r="EI45" s="16">
        <v>3</v>
      </c>
      <c r="EJ45" s="46"/>
      <c r="EK45" s="16">
        <v>2.77431284433565</v>
      </c>
      <c r="EL45" s="46"/>
      <c r="EM45" s="16"/>
      <c r="EN45" s="46"/>
      <c r="EO45" s="16"/>
      <c r="EP45" s="46"/>
      <c r="EQ45" s="46"/>
      <c r="ER45" s="16">
        <v>3</v>
      </c>
      <c r="ES45" s="42"/>
      <c r="ET45" s="42"/>
      <c r="EU45" s="19" t="s">
        <v>504</v>
      </c>
    </row>
    <row r="46" spans="2:153" ht="13.95" customHeight="1" x14ac:dyDescent="0.2">
      <c r="B46" s="13">
        <v>21</v>
      </c>
      <c r="C46" s="13"/>
      <c r="D46" s="19" t="s">
        <v>501</v>
      </c>
      <c r="E46" s="46"/>
      <c r="F46" s="16">
        <v>6</v>
      </c>
      <c r="G46" s="16"/>
      <c r="H46" s="16">
        <v>6</v>
      </c>
      <c r="I46" s="16"/>
      <c r="J46" s="16">
        <v>6</v>
      </c>
      <c r="K46" s="16"/>
      <c r="L46" s="16">
        <v>6</v>
      </c>
      <c r="M46" s="16"/>
      <c r="N46" s="16"/>
      <c r="O46" s="16">
        <v>6</v>
      </c>
      <c r="P46" s="16"/>
      <c r="Q46" s="16">
        <v>6</v>
      </c>
      <c r="R46" s="16"/>
      <c r="S46" s="16">
        <v>7</v>
      </c>
      <c r="T46" s="16"/>
      <c r="U46" s="16">
        <v>7</v>
      </c>
      <c r="V46" s="16"/>
      <c r="W46" s="16">
        <v>6</v>
      </c>
      <c r="X46" s="16"/>
      <c r="Y46" s="16"/>
      <c r="Z46" s="16">
        <v>6</v>
      </c>
      <c r="AA46" s="16"/>
      <c r="AB46" s="16">
        <v>6</v>
      </c>
      <c r="AC46" s="16"/>
      <c r="AD46" s="16">
        <v>6</v>
      </c>
      <c r="AE46" s="16"/>
      <c r="AF46" s="16">
        <v>7</v>
      </c>
      <c r="AG46" s="16"/>
      <c r="AH46" s="16">
        <v>6</v>
      </c>
      <c r="AI46" s="16"/>
      <c r="AJ46" s="16"/>
      <c r="AK46" s="16">
        <v>6</v>
      </c>
      <c r="AL46" s="16"/>
      <c r="AM46" s="16">
        <v>7</v>
      </c>
      <c r="AN46" s="16"/>
      <c r="AO46" s="16">
        <v>6</v>
      </c>
      <c r="AP46" s="16"/>
      <c r="AQ46" s="16">
        <v>6</v>
      </c>
      <c r="AR46" s="16"/>
      <c r="AS46" s="16">
        <v>6</v>
      </c>
      <c r="AT46" s="16"/>
      <c r="AU46" s="16"/>
      <c r="AV46" s="16">
        <v>6</v>
      </c>
      <c r="AW46" s="16"/>
      <c r="AX46" s="16">
        <v>6</v>
      </c>
      <c r="AY46" s="16"/>
      <c r="AZ46" s="16">
        <v>7</v>
      </c>
      <c r="BA46" s="16"/>
      <c r="BB46" s="16">
        <v>6</v>
      </c>
      <c r="BC46" s="16"/>
      <c r="BD46" s="16">
        <v>6</v>
      </c>
      <c r="BE46" s="16"/>
      <c r="BF46" s="16">
        <v>6</v>
      </c>
      <c r="BG46" s="16"/>
      <c r="BH46" s="16">
        <v>8</v>
      </c>
      <c r="BI46" s="16"/>
      <c r="BJ46" s="16">
        <v>8</v>
      </c>
      <c r="BK46" s="16"/>
      <c r="BL46" s="16">
        <v>7</v>
      </c>
      <c r="BM46" s="16"/>
      <c r="BN46" s="16">
        <v>6</v>
      </c>
      <c r="BO46" s="16"/>
      <c r="BP46" s="16"/>
      <c r="BQ46" s="16">
        <v>7</v>
      </c>
      <c r="BR46" s="16"/>
      <c r="BS46" s="16">
        <v>7</v>
      </c>
      <c r="BT46" s="16"/>
      <c r="BU46" s="16">
        <v>6</v>
      </c>
      <c r="BV46" s="16"/>
      <c r="BW46" s="16">
        <v>6</v>
      </c>
      <c r="BX46" s="16"/>
      <c r="BY46" s="16">
        <v>6</v>
      </c>
      <c r="BZ46" s="16"/>
      <c r="CA46" s="16"/>
      <c r="CB46" s="16">
        <v>6</v>
      </c>
      <c r="CC46" s="16"/>
      <c r="CD46" s="16">
        <v>5</v>
      </c>
      <c r="CE46" s="16"/>
      <c r="CF46" s="16"/>
      <c r="CG46" s="16">
        <v>6</v>
      </c>
      <c r="CH46" s="16"/>
      <c r="CI46" s="16">
        <v>5</v>
      </c>
      <c r="CJ46" s="16"/>
      <c r="CK46" s="16">
        <v>5</v>
      </c>
      <c r="CL46" s="16"/>
      <c r="CM46" s="16"/>
      <c r="CN46" s="16">
        <v>5</v>
      </c>
      <c r="CO46" s="16"/>
      <c r="CP46" s="16">
        <v>6</v>
      </c>
      <c r="CQ46" s="16"/>
      <c r="CR46" s="16">
        <v>6</v>
      </c>
      <c r="CS46" s="16"/>
      <c r="CT46" s="16">
        <v>6</v>
      </c>
      <c r="CU46" s="16"/>
      <c r="CV46" s="16">
        <v>7</v>
      </c>
      <c r="CW46" s="16"/>
      <c r="CX46" s="16"/>
      <c r="CY46" s="16">
        <v>6</v>
      </c>
      <c r="CZ46" s="16"/>
      <c r="DA46" s="16">
        <v>7</v>
      </c>
      <c r="DB46" s="16"/>
      <c r="DC46" s="16">
        <v>7</v>
      </c>
      <c r="DD46" s="16"/>
      <c r="DE46" s="16">
        <v>7</v>
      </c>
      <c r="DF46" s="16"/>
      <c r="DG46" s="16">
        <v>7</v>
      </c>
      <c r="DH46" s="16"/>
      <c r="DI46" s="16"/>
      <c r="DJ46" s="16">
        <v>7</v>
      </c>
      <c r="DK46" s="42"/>
      <c r="DL46" s="16">
        <v>6</v>
      </c>
      <c r="DM46" s="46"/>
      <c r="DN46" s="16">
        <v>7</v>
      </c>
      <c r="DO46" s="46"/>
      <c r="DP46" s="16">
        <v>7</v>
      </c>
      <c r="DQ46" s="46"/>
      <c r="DR46" s="16">
        <v>8</v>
      </c>
      <c r="DS46" s="46"/>
      <c r="DT46" s="46"/>
      <c r="DU46" s="16">
        <v>7</v>
      </c>
      <c r="DV46" s="42"/>
      <c r="DW46" s="16">
        <v>8</v>
      </c>
      <c r="DX46" s="46"/>
      <c r="DY46" s="16">
        <v>8</v>
      </c>
      <c r="DZ46" s="46"/>
      <c r="EA46" s="16">
        <v>7</v>
      </c>
      <c r="EB46" s="46"/>
      <c r="EC46" s="16">
        <v>7</v>
      </c>
      <c r="ED46" s="46"/>
      <c r="EE46" s="46"/>
      <c r="EF46" s="16">
        <v>8</v>
      </c>
      <c r="EG46" s="42"/>
      <c r="EH46" s="42"/>
      <c r="EI46" s="16">
        <v>7</v>
      </c>
      <c r="EJ46" s="46"/>
      <c r="EK46" s="16">
        <v>7.0043623005395501</v>
      </c>
      <c r="EL46" s="46"/>
      <c r="EM46" s="16"/>
      <c r="EN46" s="46"/>
      <c r="EO46" s="16"/>
      <c r="EP46" s="46"/>
      <c r="EQ46" s="46"/>
      <c r="ER46" s="16">
        <v>7</v>
      </c>
      <c r="ES46" s="42"/>
      <c r="ET46" s="42"/>
      <c r="EU46" s="19" t="s">
        <v>505</v>
      </c>
    </row>
    <row r="47" spans="2:153" ht="13.95" customHeight="1" x14ac:dyDescent="0.2">
      <c r="B47" s="13">
        <v>22</v>
      </c>
      <c r="C47" s="13"/>
      <c r="D47" s="19" t="s">
        <v>502</v>
      </c>
      <c r="E47" s="46"/>
      <c r="F47" s="16">
        <v>18</v>
      </c>
      <c r="G47" s="16"/>
      <c r="H47" s="16">
        <v>18</v>
      </c>
      <c r="I47" s="16"/>
      <c r="J47" s="16">
        <v>18</v>
      </c>
      <c r="K47" s="16"/>
      <c r="L47" s="16">
        <v>18</v>
      </c>
      <c r="M47" s="16"/>
      <c r="N47" s="16"/>
      <c r="O47" s="16">
        <v>18</v>
      </c>
      <c r="P47" s="16"/>
      <c r="Q47" s="16">
        <v>18</v>
      </c>
      <c r="R47" s="16"/>
      <c r="S47" s="16">
        <v>18</v>
      </c>
      <c r="T47" s="16"/>
      <c r="U47" s="16">
        <v>20</v>
      </c>
      <c r="V47" s="16"/>
      <c r="W47" s="16">
        <v>16</v>
      </c>
      <c r="X47" s="16"/>
      <c r="Y47" s="16"/>
      <c r="Z47" s="16">
        <v>18</v>
      </c>
      <c r="AA47" s="16"/>
      <c r="AB47" s="16">
        <v>18</v>
      </c>
      <c r="AC47" s="16"/>
      <c r="AD47" s="16">
        <v>18</v>
      </c>
      <c r="AE47" s="16"/>
      <c r="AF47" s="16">
        <v>18</v>
      </c>
      <c r="AG47" s="16"/>
      <c r="AH47" s="16">
        <v>18</v>
      </c>
      <c r="AI47" s="16"/>
      <c r="AJ47" s="16"/>
      <c r="AK47" s="16">
        <v>18</v>
      </c>
      <c r="AL47" s="16"/>
      <c r="AM47" s="16">
        <v>20</v>
      </c>
      <c r="AN47" s="16"/>
      <c r="AO47" s="16">
        <v>17</v>
      </c>
      <c r="AP47" s="16"/>
      <c r="AQ47" s="16">
        <v>18</v>
      </c>
      <c r="AR47" s="16"/>
      <c r="AS47" s="16">
        <v>18</v>
      </c>
      <c r="AT47" s="16"/>
      <c r="AU47" s="16"/>
      <c r="AV47" s="16">
        <v>18</v>
      </c>
      <c r="AW47" s="16"/>
      <c r="AX47" s="16">
        <v>18</v>
      </c>
      <c r="AY47" s="16"/>
      <c r="AZ47" s="16">
        <v>20</v>
      </c>
      <c r="BA47" s="16"/>
      <c r="BB47" s="16">
        <v>17</v>
      </c>
      <c r="BC47" s="16"/>
      <c r="BD47" s="16">
        <v>17</v>
      </c>
      <c r="BE47" s="16"/>
      <c r="BF47" s="16">
        <v>18</v>
      </c>
      <c r="BG47" s="16"/>
      <c r="BH47" s="16">
        <v>22</v>
      </c>
      <c r="BI47" s="16"/>
      <c r="BJ47" s="16">
        <v>20</v>
      </c>
      <c r="BK47" s="16"/>
      <c r="BL47" s="16">
        <v>21</v>
      </c>
      <c r="BM47" s="16"/>
      <c r="BN47" s="16">
        <v>17</v>
      </c>
      <c r="BO47" s="16"/>
      <c r="BP47" s="16"/>
      <c r="BQ47" s="16">
        <v>20</v>
      </c>
      <c r="BR47" s="16"/>
      <c r="BS47" s="16">
        <v>20</v>
      </c>
      <c r="BT47" s="16"/>
      <c r="BU47" s="16">
        <v>19</v>
      </c>
      <c r="BV47" s="16"/>
      <c r="BW47" s="16">
        <v>19</v>
      </c>
      <c r="BX47" s="16"/>
      <c r="BY47" s="16">
        <v>18</v>
      </c>
      <c r="BZ47" s="16"/>
      <c r="CA47" s="16"/>
      <c r="CB47" s="16">
        <v>19</v>
      </c>
      <c r="CC47" s="16"/>
      <c r="CD47" s="16">
        <v>17</v>
      </c>
      <c r="CE47" s="16"/>
      <c r="CF47" s="16"/>
      <c r="CG47" s="16">
        <v>18</v>
      </c>
      <c r="CH47" s="16"/>
      <c r="CI47" s="16">
        <v>18</v>
      </c>
      <c r="CJ47" s="16"/>
      <c r="CK47" s="16">
        <v>17</v>
      </c>
      <c r="CL47" s="16"/>
      <c r="CM47" s="16"/>
      <c r="CN47" s="16">
        <v>17</v>
      </c>
      <c r="CO47" s="16"/>
      <c r="CP47" s="16">
        <v>17</v>
      </c>
      <c r="CQ47" s="16"/>
      <c r="CR47" s="16">
        <v>18</v>
      </c>
      <c r="CS47" s="16"/>
      <c r="CT47" s="16">
        <v>20</v>
      </c>
      <c r="CU47" s="16"/>
      <c r="CV47" s="16">
        <v>19</v>
      </c>
      <c r="CW47" s="16"/>
      <c r="CX47" s="16"/>
      <c r="CY47" s="16">
        <v>18</v>
      </c>
      <c r="CZ47" s="16"/>
      <c r="DA47" s="16">
        <v>19</v>
      </c>
      <c r="DB47" s="16"/>
      <c r="DC47" s="16">
        <v>20</v>
      </c>
      <c r="DD47" s="16"/>
      <c r="DE47" s="16">
        <v>20</v>
      </c>
      <c r="DF47" s="16"/>
      <c r="DG47" s="16">
        <v>18</v>
      </c>
      <c r="DH47" s="16"/>
      <c r="DI47" s="16"/>
      <c r="DJ47" s="16">
        <v>19</v>
      </c>
      <c r="DK47" s="42"/>
      <c r="DL47" s="16">
        <v>18</v>
      </c>
      <c r="DM47" s="46"/>
      <c r="DN47" s="16">
        <v>18</v>
      </c>
      <c r="DO47" s="46"/>
      <c r="DP47" s="16">
        <v>18</v>
      </c>
      <c r="DQ47" s="46"/>
      <c r="DR47" s="16">
        <v>19</v>
      </c>
      <c r="DS47" s="46"/>
      <c r="DT47" s="46"/>
      <c r="DU47" s="16">
        <v>19</v>
      </c>
      <c r="DV47" s="42"/>
      <c r="DW47" s="16">
        <v>21</v>
      </c>
      <c r="DX47" s="46"/>
      <c r="DY47" s="16">
        <v>20</v>
      </c>
      <c r="DZ47" s="46"/>
      <c r="EA47" s="16">
        <v>19</v>
      </c>
      <c r="EB47" s="46"/>
      <c r="EC47" s="16">
        <v>18</v>
      </c>
      <c r="ED47" s="46"/>
      <c r="EE47" s="46"/>
      <c r="EF47" s="16">
        <v>19</v>
      </c>
      <c r="EG47" s="42"/>
      <c r="EH47" s="42"/>
      <c r="EI47" s="16">
        <v>19</v>
      </c>
      <c r="EJ47" s="46"/>
      <c r="EK47" s="16">
        <v>18.214422708093601</v>
      </c>
      <c r="EL47" s="46"/>
      <c r="EM47" s="16"/>
      <c r="EN47" s="46"/>
      <c r="EO47" s="16"/>
      <c r="EP47" s="46"/>
      <c r="EQ47" s="46"/>
      <c r="ER47" s="16">
        <v>18</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49"/>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23"/>
      <c r="BI49" s="3"/>
      <c r="BJ49" s="23"/>
      <c r="BK49" s="3"/>
      <c r="BL49" s="23"/>
      <c r="BM49" s="3"/>
      <c r="BN49" s="23"/>
      <c r="BO49" s="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27"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row>
    <row r="51" spans="2:151"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H52" s="16"/>
      <c r="BJ52" s="16"/>
      <c r="BL52" s="16"/>
      <c r="BN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H53" s="19"/>
      <c r="BJ53" s="19"/>
      <c r="BL53" s="19"/>
      <c r="BN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H54" s="3"/>
      <c r="BJ54" s="3"/>
      <c r="BL54" s="3"/>
      <c r="BN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B6:D9"/>
    <mergeCell ref="E6:P6"/>
    <mergeCell ref="Q6:AA6"/>
    <mergeCell ref="AB6:AL6"/>
    <mergeCell ref="AM6:AW6"/>
    <mergeCell ref="EI6:ES6"/>
    <mergeCell ref="ER9:ES9"/>
    <mergeCell ref="AX6:BG6"/>
    <mergeCell ref="O9:P9"/>
    <mergeCell ref="Z9:AA9"/>
    <mergeCell ref="DU9:DV9"/>
    <mergeCell ref="CD6:CO6"/>
    <mergeCell ref="CP6:CZ6"/>
    <mergeCell ref="DA6:DK6"/>
    <mergeCell ref="B51:EU51"/>
    <mergeCell ref="B50:EU50"/>
    <mergeCell ref="DJ9:DK9"/>
    <mergeCell ref="CY9:CZ9"/>
    <mergeCell ref="CN9:CO9"/>
    <mergeCell ref="CB9:CC9"/>
    <mergeCell ref="BQ9:BR9"/>
    <mergeCell ref="BF9:BG9"/>
    <mergeCell ref="AV9:AW9"/>
    <mergeCell ref="AK9:AL9"/>
    <mergeCell ref="EU6:EV9"/>
    <mergeCell ref="BH6:BR6"/>
    <mergeCell ref="BS6:CC6"/>
    <mergeCell ref="DW6:EG6"/>
    <mergeCell ref="EF9:EG9"/>
    <mergeCell ref="DL6:DV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896B-9D8C-41DB-9D9C-DCC71D00233F}">
  <sheetPr>
    <pageSetUpPr fitToPage="1"/>
  </sheetPr>
  <dimension ref="B1:EX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6" width="1.42578125" style="1" hidden="1" customWidth="1"/>
    <col min="147" max="147" width="1.42578125" style="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540</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541</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7" t="s">
        <v>294</v>
      </c>
      <c r="C6" s="237"/>
      <c r="D6" s="237"/>
      <c r="E6" s="235">
        <v>2013</v>
      </c>
      <c r="F6" s="235"/>
      <c r="G6" s="235"/>
      <c r="H6" s="235"/>
      <c r="I6" s="235"/>
      <c r="J6" s="235"/>
      <c r="K6" s="235"/>
      <c r="L6" s="235"/>
      <c r="M6" s="235"/>
      <c r="N6" s="235"/>
      <c r="O6" s="235"/>
      <c r="P6" s="235"/>
      <c r="Q6" s="235">
        <v>2014</v>
      </c>
      <c r="R6" s="235"/>
      <c r="S6" s="235"/>
      <c r="T6" s="235"/>
      <c r="U6" s="235"/>
      <c r="V6" s="235"/>
      <c r="W6" s="235"/>
      <c r="X6" s="235"/>
      <c r="Y6" s="235"/>
      <c r="Z6" s="235"/>
      <c r="AA6" s="235"/>
      <c r="AB6" s="235">
        <v>2015</v>
      </c>
      <c r="AC6" s="235"/>
      <c r="AD6" s="235"/>
      <c r="AE6" s="235"/>
      <c r="AF6" s="235"/>
      <c r="AG6" s="235"/>
      <c r="AH6" s="235"/>
      <c r="AI6" s="235"/>
      <c r="AJ6" s="235"/>
      <c r="AK6" s="235"/>
      <c r="AL6" s="235"/>
      <c r="AM6" s="235">
        <v>2016</v>
      </c>
      <c r="AN6" s="235"/>
      <c r="AO6" s="235"/>
      <c r="AP6" s="235"/>
      <c r="AQ6" s="235"/>
      <c r="AR6" s="235"/>
      <c r="AS6" s="235"/>
      <c r="AT6" s="235"/>
      <c r="AU6" s="235"/>
      <c r="AV6" s="235"/>
      <c r="AW6" s="235"/>
      <c r="AX6" s="235">
        <v>2017</v>
      </c>
      <c r="AY6" s="235"/>
      <c r="AZ6" s="235"/>
      <c r="BA6" s="235"/>
      <c r="BB6" s="235"/>
      <c r="BC6" s="235"/>
      <c r="BD6" s="235"/>
      <c r="BE6" s="235"/>
      <c r="BF6" s="235"/>
      <c r="BG6" s="235"/>
      <c r="BH6" s="14"/>
      <c r="BI6" s="235">
        <v>2018</v>
      </c>
      <c r="BJ6" s="235"/>
      <c r="BK6" s="235"/>
      <c r="BL6" s="235"/>
      <c r="BM6" s="235"/>
      <c r="BN6" s="235"/>
      <c r="BO6" s="235"/>
      <c r="BP6" s="235"/>
      <c r="BQ6" s="235"/>
      <c r="BR6" s="235"/>
      <c r="BS6" s="235">
        <v>2019</v>
      </c>
      <c r="BT6" s="235"/>
      <c r="BU6" s="235"/>
      <c r="BV6" s="235"/>
      <c r="BW6" s="235"/>
      <c r="BX6" s="235"/>
      <c r="BY6" s="235"/>
      <c r="BZ6" s="235"/>
      <c r="CA6" s="235"/>
      <c r="CB6" s="235"/>
      <c r="CC6" s="235"/>
      <c r="CD6" s="235">
        <v>2020</v>
      </c>
      <c r="CE6" s="235"/>
      <c r="CF6" s="235"/>
      <c r="CG6" s="235"/>
      <c r="CH6" s="235"/>
      <c r="CI6" s="235"/>
      <c r="CJ6" s="235"/>
      <c r="CK6" s="235"/>
      <c r="CL6" s="235"/>
      <c r="CM6" s="235"/>
      <c r="CN6" s="235"/>
      <c r="CO6" s="235"/>
      <c r="CP6" s="235">
        <v>2021</v>
      </c>
      <c r="CQ6" s="235"/>
      <c r="CR6" s="235"/>
      <c r="CS6" s="235"/>
      <c r="CT6" s="235"/>
      <c r="CU6" s="235"/>
      <c r="CV6" s="235"/>
      <c r="CW6" s="235"/>
      <c r="CX6" s="235"/>
      <c r="CY6" s="235"/>
      <c r="CZ6" s="235"/>
      <c r="DA6" s="235">
        <v>2022</v>
      </c>
      <c r="DB6" s="235"/>
      <c r="DC6" s="235"/>
      <c r="DD6" s="235"/>
      <c r="DE6" s="235"/>
      <c r="DF6" s="235"/>
      <c r="DG6" s="235"/>
      <c r="DH6" s="235"/>
      <c r="DI6" s="235"/>
      <c r="DJ6" s="235"/>
      <c r="DK6" s="235"/>
      <c r="DL6" s="235">
        <v>2023</v>
      </c>
      <c r="DM6" s="235"/>
      <c r="DN6" s="235"/>
      <c r="DO6" s="235"/>
      <c r="DP6" s="235"/>
      <c r="DQ6" s="235"/>
      <c r="DR6" s="235"/>
      <c r="DS6" s="235"/>
      <c r="DT6" s="235"/>
      <c r="DU6" s="235"/>
      <c r="DV6" s="235"/>
      <c r="DW6" s="238">
        <v>2024</v>
      </c>
      <c r="DX6" s="238"/>
      <c r="DY6" s="238"/>
      <c r="DZ6" s="238"/>
      <c r="EA6" s="238"/>
      <c r="EB6" s="238"/>
      <c r="EC6" s="238"/>
      <c r="ED6" s="238"/>
      <c r="EE6" s="238"/>
      <c r="EF6" s="238"/>
      <c r="EG6" s="238"/>
      <c r="EH6" s="54"/>
      <c r="EI6" s="238">
        <v>2025</v>
      </c>
      <c r="EJ6" s="238"/>
      <c r="EK6" s="238"/>
      <c r="EL6" s="238"/>
      <c r="EM6" s="238"/>
      <c r="EN6" s="238"/>
      <c r="EO6" s="238"/>
      <c r="EP6" s="238"/>
      <c r="EQ6" s="238"/>
      <c r="ER6" s="238"/>
      <c r="ES6" s="238"/>
      <c r="ET6" s="54"/>
      <c r="EU6" s="237" t="s">
        <v>295</v>
      </c>
      <c r="EV6" s="237"/>
    </row>
    <row r="7" spans="2:154" ht="6" customHeight="1" x14ac:dyDescent="0.2">
      <c r="B7" s="228"/>
      <c r="C7" s="228"/>
      <c r="D7" s="22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7"/>
      <c r="EV7" s="237"/>
    </row>
    <row r="8" spans="2:154"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7"/>
      <c r="EV8" s="237"/>
    </row>
    <row r="9" spans="2:154" ht="14.25" customHeight="1" x14ac:dyDescent="0.2">
      <c r="B9" s="228"/>
      <c r="C9" s="228"/>
      <c r="D9" s="228"/>
      <c r="E9" s="7"/>
      <c r="F9" s="101" t="s">
        <v>215</v>
      </c>
      <c r="G9" s="7"/>
      <c r="H9" s="101" t="s">
        <v>216</v>
      </c>
      <c r="I9" s="7"/>
      <c r="J9" s="101" t="s">
        <v>217</v>
      </c>
      <c r="K9" s="7"/>
      <c r="L9" s="101" t="s">
        <v>218</v>
      </c>
      <c r="M9" s="7"/>
      <c r="N9" s="7"/>
      <c r="O9" s="235" t="s">
        <v>0</v>
      </c>
      <c r="P9" s="236"/>
      <c r="Q9" s="101" t="s">
        <v>215</v>
      </c>
      <c r="R9" s="7"/>
      <c r="S9" s="101" t="s">
        <v>216</v>
      </c>
      <c r="T9" s="7"/>
      <c r="U9" s="101" t="s">
        <v>217</v>
      </c>
      <c r="V9" s="7"/>
      <c r="W9" s="101" t="s">
        <v>218</v>
      </c>
      <c r="X9" s="7"/>
      <c r="Y9" s="7"/>
      <c r="Z9" s="235" t="s">
        <v>0</v>
      </c>
      <c r="AA9" s="236"/>
      <c r="AB9" s="101" t="s">
        <v>215</v>
      </c>
      <c r="AC9" s="7"/>
      <c r="AD9" s="101" t="s">
        <v>216</v>
      </c>
      <c r="AE9" s="7"/>
      <c r="AF9" s="101" t="s">
        <v>217</v>
      </c>
      <c r="AG9" s="7"/>
      <c r="AH9" s="101" t="s">
        <v>218</v>
      </c>
      <c r="AI9" s="7"/>
      <c r="AJ9" s="7"/>
      <c r="AK9" s="235" t="s">
        <v>0</v>
      </c>
      <c r="AL9" s="236"/>
      <c r="AM9" s="101" t="s">
        <v>215</v>
      </c>
      <c r="AN9" s="7"/>
      <c r="AO9" s="101" t="s">
        <v>216</v>
      </c>
      <c r="AP9" s="7"/>
      <c r="AQ9" s="101" t="s">
        <v>217</v>
      </c>
      <c r="AR9" s="7"/>
      <c r="AS9" s="101" t="s">
        <v>218</v>
      </c>
      <c r="AT9" s="7"/>
      <c r="AU9" s="7"/>
      <c r="AV9" s="235" t="s">
        <v>0</v>
      </c>
      <c r="AW9" s="235"/>
      <c r="AX9" s="101" t="s">
        <v>215</v>
      </c>
      <c r="AY9" s="7"/>
      <c r="AZ9" s="101" t="s">
        <v>216</v>
      </c>
      <c r="BA9" s="7"/>
      <c r="BB9" s="101" t="s">
        <v>217</v>
      </c>
      <c r="BC9" s="7"/>
      <c r="BD9" s="101" t="s">
        <v>218</v>
      </c>
      <c r="BE9" s="101"/>
      <c r="BF9" s="235" t="s">
        <v>0</v>
      </c>
      <c r="BG9" s="235"/>
      <c r="BH9" s="14"/>
      <c r="BI9" s="101" t="s">
        <v>215</v>
      </c>
      <c r="BJ9" s="7"/>
      <c r="BK9" s="101" t="s">
        <v>216</v>
      </c>
      <c r="BL9" s="7"/>
      <c r="BM9" s="101" t="s">
        <v>217</v>
      </c>
      <c r="BN9" s="7"/>
      <c r="BO9" s="101" t="s">
        <v>218</v>
      </c>
      <c r="BP9" s="7"/>
      <c r="BQ9" s="235" t="s">
        <v>0</v>
      </c>
      <c r="BR9" s="235"/>
      <c r="BS9" s="101" t="s">
        <v>215</v>
      </c>
      <c r="BT9" s="7"/>
      <c r="BU9" s="101" t="s">
        <v>216</v>
      </c>
      <c r="BV9" s="7"/>
      <c r="BW9" s="101" t="s">
        <v>217</v>
      </c>
      <c r="BX9" s="7"/>
      <c r="BY9" s="101" t="s">
        <v>218</v>
      </c>
      <c r="BZ9" s="7"/>
      <c r="CA9" s="7"/>
      <c r="CB9" s="235" t="s">
        <v>0</v>
      </c>
      <c r="CC9" s="235"/>
      <c r="CD9" s="101" t="s">
        <v>215</v>
      </c>
      <c r="CE9" s="7"/>
      <c r="CF9" s="7"/>
      <c r="CG9" s="101" t="s">
        <v>216</v>
      </c>
      <c r="CH9" s="7"/>
      <c r="CI9" s="101" t="s">
        <v>217</v>
      </c>
      <c r="CJ9" s="7"/>
      <c r="CK9" s="101" t="s">
        <v>218</v>
      </c>
      <c r="CL9" s="7"/>
      <c r="CM9" s="7"/>
      <c r="CN9" s="235" t="s">
        <v>0</v>
      </c>
      <c r="CO9" s="235"/>
      <c r="CP9" s="101" t="s">
        <v>215</v>
      </c>
      <c r="CQ9" s="7"/>
      <c r="CR9" s="101" t="s">
        <v>216</v>
      </c>
      <c r="CS9" s="7"/>
      <c r="CT9" s="101" t="s">
        <v>217</v>
      </c>
      <c r="CU9" s="7"/>
      <c r="CV9" s="101" t="s">
        <v>218</v>
      </c>
      <c r="CW9" s="7"/>
      <c r="CX9" s="7"/>
      <c r="CY9" s="235" t="s">
        <v>0</v>
      </c>
      <c r="CZ9" s="235"/>
      <c r="DA9" s="101" t="s">
        <v>215</v>
      </c>
      <c r="DB9" s="7"/>
      <c r="DC9" s="101" t="s">
        <v>216</v>
      </c>
      <c r="DD9" s="7"/>
      <c r="DE9" s="101" t="s">
        <v>217</v>
      </c>
      <c r="DF9" s="7"/>
      <c r="DG9" s="101" t="s">
        <v>218</v>
      </c>
      <c r="DH9" s="101"/>
      <c r="DI9" s="7"/>
      <c r="DJ9" s="235" t="s">
        <v>0</v>
      </c>
      <c r="DK9" s="235"/>
      <c r="DL9" s="101" t="s">
        <v>215</v>
      </c>
      <c r="DM9" s="7"/>
      <c r="DN9" s="101" t="s">
        <v>216</v>
      </c>
      <c r="DO9" s="7"/>
      <c r="DP9" s="101" t="s">
        <v>217</v>
      </c>
      <c r="DQ9" s="7"/>
      <c r="DR9" s="101" t="s">
        <v>218</v>
      </c>
      <c r="DS9" s="7"/>
      <c r="DT9" s="7"/>
      <c r="DU9" s="235" t="s">
        <v>0</v>
      </c>
      <c r="DV9" s="235"/>
      <c r="DW9" s="101" t="s">
        <v>215</v>
      </c>
      <c r="DX9" s="7"/>
      <c r="DY9" s="101" t="s">
        <v>216</v>
      </c>
      <c r="DZ9" s="7"/>
      <c r="EA9" s="101" t="s">
        <v>217</v>
      </c>
      <c r="EB9" s="7"/>
      <c r="EC9" s="101" t="s">
        <v>218</v>
      </c>
      <c r="ED9" s="7"/>
      <c r="EE9" s="7"/>
      <c r="EF9" s="235" t="s">
        <v>0</v>
      </c>
      <c r="EG9" s="235"/>
      <c r="EH9" s="54"/>
      <c r="EI9" s="101" t="s">
        <v>215</v>
      </c>
      <c r="EJ9" s="7"/>
      <c r="EK9" s="101" t="s">
        <v>216</v>
      </c>
      <c r="EL9" s="7"/>
      <c r="EM9" s="101" t="s">
        <v>217</v>
      </c>
      <c r="EN9" s="7"/>
      <c r="EO9" s="101" t="s">
        <v>218</v>
      </c>
      <c r="EP9" s="7"/>
      <c r="EQ9" s="7"/>
      <c r="ER9" s="235" t="s">
        <v>0</v>
      </c>
      <c r="ES9" s="235"/>
      <c r="ET9" s="54"/>
      <c r="EU9" s="237" t="s">
        <v>1</v>
      </c>
      <c r="EV9" s="237"/>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109862</v>
      </c>
      <c r="G12" s="16"/>
      <c r="H12" s="16">
        <v>111530</v>
      </c>
      <c r="I12" s="16"/>
      <c r="J12" s="16">
        <v>111725</v>
      </c>
      <c r="K12" s="16"/>
      <c r="L12" s="16">
        <v>116060</v>
      </c>
      <c r="M12" s="16"/>
      <c r="N12" s="16"/>
      <c r="O12" s="16">
        <v>449177</v>
      </c>
      <c r="P12" s="21"/>
      <c r="Q12" s="16">
        <v>118476</v>
      </c>
      <c r="R12" s="16"/>
      <c r="S12" s="16">
        <v>117477</v>
      </c>
      <c r="T12" s="16"/>
      <c r="U12" s="16">
        <v>116241</v>
      </c>
      <c r="V12" s="16"/>
      <c r="W12" s="16">
        <v>120632</v>
      </c>
      <c r="X12" s="16"/>
      <c r="Y12" s="16"/>
      <c r="Z12" s="16">
        <v>472826</v>
      </c>
      <c r="AA12" s="21"/>
      <c r="AB12" s="16">
        <v>120536</v>
      </c>
      <c r="AC12" s="16"/>
      <c r="AD12" s="16">
        <v>119985</v>
      </c>
      <c r="AE12" s="16"/>
      <c r="AF12" s="16">
        <v>119026</v>
      </c>
      <c r="AG12" s="16"/>
      <c r="AH12" s="16">
        <v>121722</v>
      </c>
      <c r="AI12" s="16"/>
      <c r="AJ12" s="16"/>
      <c r="AK12" s="16">
        <v>481269</v>
      </c>
      <c r="AL12" s="21"/>
      <c r="AM12" s="16">
        <v>121630</v>
      </c>
      <c r="AN12" s="16"/>
      <c r="AO12" s="16">
        <v>121674</v>
      </c>
      <c r="AP12" s="16"/>
      <c r="AQ12" s="16">
        <v>119566</v>
      </c>
      <c r="AR12" s="16"/>
      <c r="AS12" s="16">
        <v>123964</v>
      </c>
      <c r="AT12" s="16"/>
      <c r="AU12" s="16"/>
      <c r="AV12" s="16">
        <v>486834</v>
      </c>
      <c r="AW12" s="21"/>
      <c r="AX12" s="16">
        <v>122488</v>
      </c>
      <c r="AY12" s="16"/>
      <c r="AZ12" s="16">
        <v>121021</v>
      </c>
      <c r="BA12" s="16"/>
      <c r="BB12" s="16">
        <v>119744</v>
      </c>
      <c r="BC12" s="16"/>
      <c r="BD12" s="16">
        <v>126140</v>
      </c>
      <c r="BE12" s="16"/>
      <c r="BF12" s="16">
        <v>489393</v>
      </c>
      <c r="BG12" s="21"/>
      <c r="BH12" s="21"/>
      <c r="BI12" s="16">
        <v>130609</v>
      </c>
      <c r="BJ12" s="16"/>
      <c r="BK12" s="16">
        <v>130129</v>
      </c>
      <c r="BL12" s="16"/>
      <c r="BM12" s="16">
        <v>127377</v>
      </c>
      <c r="BN12" s="16"/>
      <c r="BO12" s="16">
        <v>132370</v>
      </c>
      <c r="BP12" s="16"/>
      <c r="BQ12" s="16">
        <v>520485</v>
      </c>
      <c r="BR12" s="21"/>
      <c r="BS12" s="16">
        <v>132837</v>
      </c>
      <c r="BT12" s="16"/>
      <c r="BU12" s="16">
        <v>132595</v>
      </c>
      <c r="BV12" s="16"/>
      <c r="BW12" s="16">
        <v>131244</v>
      </c>
      <c r="BX12" s="16"/>
      <c r="BY12" s="16">
        <v>135110</v>
      </c>
      <c r="BZ12" s="16"/>
      <c r="CA12" s="16"/>
      <c r="CB12" s="16">
        <v>531786</v>
      </c>
      <c r="CC12" s="21"/>
      <c r="CD12" s="16">
        <v>134936</v>
      </c>
      <c r="CE12" s="16"/>
      <c r="CF12" s="16"/>
      <c r="CG12" s="16">
        <v>135189</v>
      </c>
      <c r="CH12" s="16"/>
      <c r="CI12" s="16">
        <v>134506</v>
      </c>
      <c r="CJ12" s="16"/>
      <c r="CK12" s="16">
        <v>137429</v>
      </c>
      <c r="CL12" s="16"/>
      <c r="CM12" s="16"/>
      <c r="CN12" s="16">
        <v>542060</v>
      </c>
      <c r="CO12" s="21"/>
      <c r="CP12" s="16">
        <v>130968</v>
      </c>
      <c r="CQ12" s="16"/>
      <c r="CR12" s="16">
        <v>133366</v>
      </c>
      <c r="CS12" s="16"/>
      <c r="CT12" s="16">
        <v>135160</v>
      </c>
      <c r="CU12" s="16"/>
      <c r="CV12" s="16">
        <v>136691</v>
      </c>
      <c r="CW12" s="16"/>
      <c r="CX12" s="16"/>
      <c r="CY12" s="16">
        <v>536185</v>
      </c>
      <c r="CZ12" s="21"/>
      <c r="DA12" s="16">
        <v>131544</v>
      </c>
      <c r="DB12" s="16"/>
      <c r="DC12" s="16">
        <v>129826</v>
      </c>
      <c r="DD12" s="16"/>
      <c r="DE12" s="16">
        <v>129175</v>
      </c>
      <c r="DF12" s="16"/>
      <c r="DG12" s="16">
        <v>141576</v>
      </c>
      <c r="DH12" s="16"/>
      <c r="DI12" s="16"/>
      <c r="DJ12" s="16">
        <v>532121</v>
      </c>
      <c r="DK12" s="21"/>
      <c r="DL12" s="16">
        <v>153457</v>
      </c>
      <c r="DM12" s="16"/>
      <c r="DN12" s="16">
        <v>145053</v>
      </c>
      <c r="DO12" s="16"/>
      <c r="DP12" s="16">
        <v>139852</v>
      </c>
      <c r="DQ12" s="16"/>
      <c r="DR12" s="16">
        <v>141542</v>
      </c>
      <c r="DS12" s="16"/>
      <c r="DT12" s="16"/>
      <c r="DU12" s="16">
        <v>579904</v>
      </c>
      <c r="DV12" s="8"/>
      <c r="DW12" s="16">
        <v>142860</v>
      </c>
      <c r="DX12" s="16"/>
      <c r="DY12" s="16">
        <v>141969</v>
      </c>
      <c r="DZ12" s="16"/>
      <c r="EA12" s="16">
        <v>145025</v>
      </c>
      <c r="EB12" s="16"/>
      <c r="EC12" s="16">
        <v>143381</v>
      </c>
      <c r="ED12" s="16"/>
      <c r="EE12" s="16"/>
      <c r="EF12" s="16">
        <v>573235</v>
      </c>
      <c r="EG12" s="8"/>
      <c r="EH12" s="48"/>
      <c r="EI12" s="16">
        <v>154223</v>
      </c>
      <c r="EJ12" s="16"/>
      <c r="EK12" s="16">
        <v>154180</v>
      </c>
      <c r="EL12" s="16"/>
      <c r="EM12" s="16"/>
      <c r="EN12" s="16"/>
      <c r="EO12" s="16"/>
      <c r="EP12" s="16"/>
      <c r="EQ12" s="16"/>
      <c r="ER12" s="16">
        <v>308403</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107311</v>
      </c>
      <c r="G15" s="16"/>
      <c r="H15" s="16">
        <v>108541</v>
      </c>
      <c r="I15" s="16"/>
      <c r="J15" s="16">
        <v>108123</v>
      </c>
      <c r="K15" s="16"/>
      <c r="L15" s="16">
        <v>111927</v>
      </c>
      <c r="M15" s="16"/>
      <c r="N15" s="16"/>
      <c r="O15" s="16">
        <v>435902</v>
      </c>
      <c r="P15" s="21"/>
      <c r="Q15" s="16">
        <v>117129</v>
      </c>
      <c r="R15" s="16"/>
      <c r="S15" s="16">
        <v>115786</v>
      </c>
      <c r="T15" s="16"/>
      <c r="U15" s="16">
        <v>114412</v>
      </c>
      <c r="V15" s="16"/>
      <c r="W15" s="16">
        <v>120208</v>
      </c>
      <c r="X15" s="16"/>
      <c r="Y15" s="16"/>
      <c r="Z15" s="16">
        <v>467535</v>
      </c>
      <c r="AA15" s="21"/>
      <c r="AB15" s="16">
        <v>119261</v>
      </c>
      <c r="AC15" s="16"/>
      <c r="AD15" s="16">
        <v>117336</v>
      </c>
      <c r="AE15" s="16"/>
      <c r="AF15" s="16">
        <v>116184</v>
      </c>
      <c r="AG15" s="16"/>
      <c r="AH15" s="16">
        <v>119003</v>
      </c>
      <c r="AI15" s="16"/>
      <c r="AJ15" s="16"/>
      <c r="AK15" s="16">
        <v>471784</v>
      </c>
      <c r="AL15" s="21"/>
      <c r="AM15" s="16">
        <v>119248</v>
      </c>
      <c r="AN15" s="16"/>
      <c r="AO15" s="16">
        <v>119607</v>
      </c>
      <c r="AP15" s="16"/>
      <c r="AQ15" s="16">
        <v>117205</v>
      </c>
      <c r="AR15" s="16"/>
      <c r="AS15" s="16">
        <v>120590</v>
      </c>
      <c r="AT15" s="16"/>
      <c r="AU15" s="16"/>
      <c r="AV15" s="16">
        <v>476650</v>
      </c>
      <c r="AW15" s="21"/>
      <c r="AX15" s="16">
        <v>121696</v>
      </c>
      <c r="AY15" s="16"/>
      <c r="AZ15" s="16">
        <v>120476</v>
      </c>
      <c r="BA15" s="16"/>
      <c r="BB15" s="16">
        <v>117345</v>
      </c>
      <c r="BC15" s="16"/>
      <c r="BD15" s="16">
        <v>123295</v>
      </c>
      <c r="BE15" s="16"/>
      <c r="BF15" s="16">
        <v>482812</v>
      </c>
      <c r="BG15" s="21"/>
      <c r="BH15" s="21"/>
      <c r="BI15" s="16">
        <v>127529</v>
      </c>
      <c r="BJ15" s="16"/>
      <c r="BK15" s="16">
        <v>126370</v>
      </c>
      <c r="BL15" s="16"/>
      <c r="BM15" s="16">
        <v>125977</v>
      </c>
      <c r="BN15" s="16"/>
      <c r="BO15" s="16">
        <v>130293</v>
      </c>
      <c r="BP15" s="16"/>
      <c r="BQ15" s="16">
        <v>510169</v>
      </c>
      <c r="BR15" s="21"/>
      <c r="BS15" s="16">
        <v>130994</v>
      </c>
      <c r="BT15" s="16"/>
      <c r="BU15" s="16">
        <v>130765</v>
      </c>
      <c r="BV15" s="16"/>
      <c r="BW15" s="16">
        <v>127721</v>
      </c>
      <c r="BX15" s="16"/>
      <c r="BY15" s="16">
        <v>132090</v>
      </c>
      <c r="BZ15" s="16"/>
      <c r="CA15" s="16"/>
      <c r="CB15" s="16">
        <v>521570</v>
      </c>
      <c r="CC15" s="21"/>
      <c r="CD15" s="16">
        <v>132749</v>
      </c>
      <c r="CE15" s="16"/>
      <c r="CF15" s="16"/>
      <c r="CG15" s="16">
        <v>114916</v>
      </c>
      <c r="CH15" s="16"/>
      <c r="CI15" s="16">
        <v>120968</v>
      </c>
      <c r="CJ15" s="16"/>
      <c r="CK15" s="16">
        <v>124785</v>
      </c>
      <c r="CL15" s="16"/>
      <c r="CM15" s="16"/>
      <c r="CN15" s="16">
        <v>493418</v>
      </c>
      <c r="CO15" s="21"/>
      <c r="CP15" s="16">
        <v>117275</v>
      </c>
      <c r="CQ15" s="16"/>
      <c r="CR15" s="16">
        <v>119687</v>
      </c>
      <c r="CS15" s="16"/>
      <c r="CT15" s="16">
        <v>126757</v>
      </c>
      <c r="CU15" s="16"/>
      <c r="CV15" s="16">
        <v>126845</v>
      </c>
      <c r="CW15" s="16"/>
      <c r="CX15" s="16"/>
      <c r="CY15" s="16">
        <v>490564</v>
      </c>
      <c r="CZ15" s="21"/>
      <c r="DA15" s="16">
        <v>124735</v>
      </c>
      <c r="DB15" s="16"/>
      <c r="DC15" s="16">
        <v>125512</v>
      </c>
      <c r="DD15" s="16"/>
      <c r="DE15" s="16">
        <v>125418</v>
      </c>
      <c r="DF15" s="16"/>
      <c r="DG15" s="16">
        <v>131185</v>
      </c>
      <c r="DH15" s="16"/>
      <c r="DI15" s="16"/>
      <c r="DJ15" s="16">
        <v>506850</v>
      </c>
      <c r="DK15" s="21"/>
      <c r="DL15" s="16">
        <v>125382</v>
      </c>
      <c r="DM15" s="16"/>
      <c r="DN15" s="16">
        <v>112356</v>
      </c>
      <c r="DO15" s="16"/>
      <c r="DP15" s="16">
        <v>107113</v>
      </c>
      <c r="DQ15" s="16"/>
      <c r="DR15" s="16">
        <v>124261</v>
      </c>
      <c r="DS15" s="16"/>
      <c r="DT15" s="16"/>
      <c r="DU15" s="16">
        <v>469112</v>
      </c>
      <c r="DV15" s="21"/>
      <c r="DW15" s="16">
        <v>131040</v>
      </c>
      <c r="DX15" s="16"/>
      <c r="DY15" s="16">
        <v>130297</v>
      </c>
      <c r="DZ15" s="16"/>
      <c r="EA15" s="16">
        <v>127940</v>
      </c>
      <c r="EB15" s="16"/>
      <c r="EC15" s="16">
        <v>132836</v>
      </c>
      <c r="ED15" s="16"/>
      <c r="EE15" s="16"/>
      <c r="EF15" s="16">
        <v>522113</v>
      </c>
      <c r="EG15" s="21"/>
      <c r="EH15" s="22"/>
      <c r="EI15" s="16">
        <v>148905</v>
      </c>
      <c r="EJ15" s="16"/>
      <c r="EK15" s="16">
        <v>143354</v>
      </c>
      <c r="EL15" s="16"/>
      <c r="EM15" s="16"/>
      <c r="EN15" s="16"/>
      <c r="EO15" s="16"/>
      <c r="EP15" s="16"/>
      <c r="EQ15" s="16"/>
      <c r="ER15" s="16">
        <v>292259</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76514</v>
      </c>
      <c r="G18" s="16"/>
      <c r="H18" s="16">
        <v>78073</v>
      </c>
      <c r="I18" s="16"/>
      <c r="J18" s="16">
        <v>80863</v>
      </c>
      <c r="K18" s="16"/>
      <c r="L18" s="16">
        <v>81422</v>
      </c>
      <c r="M18" s="16"/>
      <c r="N18" s="16"/>
      <c r="O18" s="16">
        <v>316872</v>
      </c>
      <c r="P18" s="31"/>
      <c r="Q18" s="16">
        <v>89590</v>
      </c>
      <c r="R18" s="16"/>
      <c r="S18" s="16">
        <v>83959</v>
      </c>
      <c r="T18" s="16"/>
      <c r="U18" s="16">
        <v>78883</v>
      </c>
      <c r="V18" s="16"/>
      <c r="W18" s="16">
        <v>87202</v>
      </c>
      <c r="X18" s="16"/>
      <c r="Y18" s="16"/>
      <c r="Z18" s="16">
        <v>339634</v>
      </c>
      <c r="AA18" s="31"/>
      <c r="AB18" s="16">
        <v>88440</v>
      </c>
      <c r="AC18" s="16"/>
      <c r="AD18" s="16">
        <v>86245</v>
      </c>
      <c r="AE18" s="16"/>
      <c r="AF18" s="16">
        <v>85822</v>
      </c>
      <c r="AG18" s="16"/>
      <c r="AH18" s="16">
        <v>86292</v>
      </c>
      <c r="AI18" s="16"/>
      <c r="AJ18" s="16"/>
      <c r="AK18" s="16">
        <v>346799</v>
      </c>
      <c r="AL18" s="31"/>
      <c r="AM18" s="16">
        <v>87252</v>
      </c>
      <c r="AN18" s="16"/>
      <c r="AO18" s="16">
        <v>88137</v>
      </c>
      <c r="AP18" s="16"/>
      <c r="AQ18" s="16">
        <v>90128</v>
      </c>
      <c r="AR18" s="16"/>
      <c r="AS18" s="16">
        <v>82279</v>
      </c>
      <c r="AT18" s="16"/>
      <c r="AU18" s="16"/>
      <c r="AV18" s="16">
        <v>347796</v>
      </c>
      <c r="AW18" s="31"/>
      <c r="AX18" s="16">
        <v>89679</v>
      </c>
      <c r="AY18" s="16"/>
      <c r="AZ18" s="16">
        <v>83991</v>
      </c>
      <c r="BA18" s="16"/>
      <c r="BB18" s="16">
        <v>87204</v>
      </c>
      <c r="BC18" s="16"/>
      <c r="BD18" s="16">
        <v>85453</v>
      </c>
      <c r="BE18" s="16"/>
      <c r="BF18" s="16">
        <v>346327</v>
      </c>
      <c r="BG18" s="31"/>
      <c r="BH18" s="31"/>
      <c r="BI18" s="16">
        <v>90458</v>
      </c>
      <c r="BJ18" s="16"/>
      <c r="BK18" s="16">
        <v>88367</v>
      </c>
      <c r="BL18" s="16"/>
      <c r="BM18" s="16">
        <v>87449</v>
      </c>
      <c r="BN18" s="16"/>
      <c r="BO18" s="16">
        <v>91111</v>
      </c>
      <c r="BP18" s="16"/>
      <c r="BQ18" s="16">
        <v>357385</v>
      </c>
      <c r="BR18" s="31"/>
      <c r="BS18" s="16">
        <v>95288</v>
      </c>
      <c r="BT18" s="16"/>
      <c r="BU18" s="16">
        <v>98196</v>
      </c>
      <c r="BV18" s="16"/>
      <c r="BW18" s="16">
        <v>96483</v>
      </c>
      <c r="BX18" s="16"/>
      <c r="BY18" s="16">
        <v>98846</v>
      </c>
      <c r="BZ18" s="16"/>
      <c r="CA18" s="16"/>
      <c r="CB18" s="16">
        <v>388813</v>
      </c>
      <c r="CC18" s="31"/>
      <c r="CD18" s="16">
        <v>107015</v>
      </c>
      <c r="CE18" s="16"/>
      <c r="CF18" s="16"/>
      <c r="CG18" s="16">
        <v>94047</v>
      </c>
      <c r="CH18" s="16"/>
      <c r="CI18" s="16">
        <v>99111</v>
      </c>
      <c r="CJ18" s="16"/>
      <c r="CK18" s="16">
        <v>98034</v>
      </c>
      <c r="CL18" s="16"/>
      <c r="CM18" s="16"/>
      <c r="CN18" s="16">
        <v>398207</v>
      </c>
      <c r="CO18" s="31"/>
      <c r="CP18" s="16">
        <v>82059</v>
      </c>
      <c r="CQ18" s="16"/>
      <c r="CR18" s="16">
        <v>93198</v>
      </c>
      <c r="CS18" s="16"/>
      <c r="CT18" s="16">
        <v>95667</v>
      </c>
      <c r="CU18" s="16"/>
      <c r="CV18" s="16">
        <v>91293</v>
      </c>
      <c r="CW18" s="16"/>
      <c r="CX18" s="16"/>
      <c r="CY18" s="16">
        <v>362217</v>
      </c>
      <c r="CZ18" s="31"/>
      <c r="DA18" s="16">
        <v>89604</v>
      </c>
      <c r="DB18" s="16"/>
      <c r="DC18" s="16">
        <v>90462</v>
      </c>
      <c r="DD18" s="16"/>
      <c r="DE18" s="16">
        <v>90193</v>
      </c>
      <c r="DF18" s="16"/>
      <c r="DG18" s="16">
        <v>92129</v>
      </c>
      <c r="DH18" s="16"/>
      <c r="DI18" s="16"/>
      <c r="DJ18" s="16">
        <v>362388</v>
      </c>
      <c r="DK18" s="31"/>
      <c r="DL18" s="16">
        <v>85205</v>
      </c>
      <c r="DM18" s="16"/>
      <c r="DN18" s="16">
        <v>69037</v>
      </c>
      <c r="DO18" s="16"/>
      <c r="DP18" s="16">
        <v>63885</v>
      </c>
      <c r="DQ18" s="16"/>
      <c r="DR18" s="16">
        <v>72212</v>
      </c>
      <c r="DS18" s="16"/>
      <c r="DT18" s="16"/>
      <c r="DU18" s="16">
        <v>290339</v>
      </c>
      <c r="DV18" s="31"/>
      <c r="DW18" s="16">
        <v>85023</v>
      </c>
      <c r="DX18" s="16"/>
      <c r="DY18" s="16">
        <v>86704</v>
      </c>
      <c r="DZ18" s="16"/>
      <c r="EA18" s="16">
        <v>84620</v>
      </c>
      <c r="EB18" s="16"/>
      <c r="EC18" s="16">
        <v>87931</v>
      </c>
      <c r="ED18" s="16"/>
      <c r="EE18" s="16"/>
      <c r="EF18" s="16">
        <v>344278</v>
      </c>
      <c r="EG18" s="31"/>
      <c r="EH18" s="40"/>
      <c r="EI18" s="16">
        <v>99498</v>
      </c>
      <c r="EJ18" s="16"/>
      <c r="EK18" s="16">
        <v>93244</v>
      </c>
      <c r="EL18" s="16"/>
      <c r="EM18" s="16"/>
      <c r="EN18" s="16"/>
      <c r="EO18" s="16"/>
      <c r="EP18" s="16"/>
      <c r="EQ18" s="16"/>
      <c r="ER18" s="16">
        <v>192742</v>
      </c>
      <c r="ES18" s="31"/>
      <c r="ET18" s="40"/>
      <c r="EU18" s="15" t="s">
        <v>6</v>
      </c>
    </row>
    <row r="19" spans="2:151" ht="10.5" customHeight="1" x14ac:dyDescent="0.2">
      <c r="B19" s="13">
        <v>4</v>
      </c>
      <c r="C19" s="13"/>
      <c r="D19" s="19" t="s">
        <v>7</v>
      </c>
      <c r="E19" s="41"/>
      <c r="F19" s="41">
        <v>71.301171361742973</v>
      </c>
      <c r="G19" s="41"/>
      <c r="H19" s="41">
        <v>71.929501294441735</v>
      </c>
      <c r="I19" s="41"/>
      <c r="J19" s="41">
        <v>74.787972956725213</v>
      </c>
      <c r="K19" s="41"/>
      <c r="L19" s="41">
        <v>72.745628847373737</v>
      </c>
      <c r="M19" s="41"/>
      <c r="N19" s="41"/>
      <c r="O19" s="41">
        <v>72.693403563186223</v>
      </c>
      <c r="P19" s="41"/>
      <c r="Q19" s="41">
        <v>76.488316300830704</v>
      </c>
      <c r="R19" s="41"/>
      <c r="S19" s="41">
        <v>72.512220821170089</v>
      </c>
      <c r="T19" s="41"/>
      <c r="U19" s="41">
        <v>68.946439184700907</v>
      </c>
      <c r="V19" s="41"/>
      <c r="W19" s="41">
        <v>72.542592839078935</v>
      </c>
      <c r="X19" s="41"/>
      <c r="Y19" s="41"/>
      <c r="Z19" s="41">
        <v>72.643545403017953</v>
      </c>
      <c r="AA19" s="41"/>
      <c r="AB19" s="41">
        <v>74.156681563964753</v>
      </c>
      <c r="AC19" s="41"/>
      <c r="AD19" s="41">
        <v>73.502590850207952</v>
      </c>
      <c r="AE19" s="41"/>
      <c r="AF19" s="41">
        <v>73.867313915857608</v>
      </c>
      <c r="AG19" s="41"/>
      <c r="AH19" s="41">
        <v>72.512457669134392</v>
      </c>
      <c r="AI19" s="41"/>
      <c r="AJ19" s="41"/>
      <c r="AK19" s="41">
        <v>73.508003662693099</v>
      </c>
      <c r="AL19" s="41"/>
      <c r="AM19" s="41">
        <v>73.168522742519798</v>
      </c>
      <c r="AN19" s="41"/>
      <c r="AO19" s="41">
        <v>73.68883092126714</v>
      </c>
      <c r="AP19" s="41"/>
      <c r="AQ19" s="41">
        <v>76.897743270338296</v>
      </c>
      <c r="AR19" s="41"/>
      <c r="AS19" s="41">
        <v>68.230367360477658</v>
      </c>
      <c r="AT19" s="41"/>
      <c r="AU19" s="41"/>
      <c r="AV19" s="41">
        <v>72.966747089059055</v>
      </c>
      <c r="AW19" s="41"/>
      <c r="AX19" s="41">
        <v>73.691000525900606</v>
      </c>
      <c r="AY19" s="41"/>
      <c r="AZ19" s="41">
        <v>69.715960025233244</v>
      </c>
      <c r="BA19" s="41"/>
      <c r="BB19" s="41">
        <v>74.314201712897869</v>
      </c>
      <c r="BC19" s="41"/>
      <c r="BD19" s="41">
        <v>69.307757816618675</v>
      </c>
      <c r="BE19" s="41"/>
      <c r="BF19" s="41">
        <v>71.731232860823681</v>
      </c>
      <c r="BG19" s="41" t="e">
        <v>#DIV/0!</v>
      </c>
      <c r="BH19" s="41"/>
      <c r="BI19" s="41">
        <v>70.931317582667475</v>
      </c>
      <c r="BJ19" s="41"/>
      <c r="BK19" s="41">
        <v>69.927197910896581</v>
      </c>
      <c r="BL19" s="41"/>
      <c r="BM19" s="41">
        <v>69.416639545313828</v>
      </c>
      <c r="BN19" s="41"/>
      <c r="BO19" s="41">
        <v>69.927778161528238</v>
      </c>
      <c r="BP19" s="41"/>
      <c r="BQ19" s="41">
        <v>70.052276794552398</v>
      </c>
      <c r="BR19" s="41"/>
      <c r="BS19" s="41">
        <v>72.742263004412408</v>
      </c>
      <c r="BT19" s="41"/>
      <c r="BU19" s="41">
        <v>75.093488318739716</v>
      </c>
      <c r="BV19" s="41"/>
      <c r="BW19" s="41">
        <v>75.542001706845383</v>
      </c>
      <c r="BX19" s="41"/>
      <c r="BY19" s="41">
        <v>74.832311302899541</v>
      </c>
      <c r="BZ19" s="41"/>
      <c r="CA19" s="41"/>
      <c r="CB19" s="41">
        <v>74.546657208044948</v>
      </c>
      <c r="CC19" s="41"/>
      <c r="CD19" s="41">
        <v>80.614543235730579</v>
      </c>
      <c r="CE19" s="41"/>
      <c r="CF19" s="41"/>
      <c r="CG19" s="41">
        <v>81.839778620905705</v>
      </c>
      <c r="CH19" s="41"/>
      <c r="CI19" s="41">
        <v>81.931585212618202</v>
      </c>
      <c r="CJ19" s="41"/>
      <c r="CK19" s="41">
        <v>78.562327202788794</v>
      </c>
      <c r="CL19" s="41"/>
      <c r="CM19" s="41"/>
      <c r="CN19" s="41">
        <v>80.703784620747527</v>
      </c>
      <c r="CO19" s="41"/>
      <c r="CP19" s="41">
        <v>69.971434662118952</v>
      </c>
      <c r="CQ19" s="41"/>
      <c r="CR19" s="41">
        <v>77.86810597642183</v>
      </c>
      <c r="CS19" s="41"/>
      <c r="CT19" s="41">
        <v>75.472754956333773</v>
      </c>
      <c r="CU19" s="41"/>
      <c r="CV19" s="41">
        <v>71.97209192321337</v>
      </c>
      <c r="CW19" s="41"/>
      <c r="CX19" s="41"/>
      <c r="CY19" s="41">
        <v>73.836849014603601</v>
      </c>
      <c r="CZ19" s="41"/>
      <c r="DA19" s="41">
        <v>71.835491241431839</v>
      </c>
      <c r="DB19" s="41"/>
      <c r="DC19" s="41">
        <v>72.074383325897131</v>
      </c>
      <c r="DD19" s="41"/>
      <c r="DE19" s="41">
        <v>71.913919852014857</v>
      </c>
      <c r="DF19" s="41"/>
      <c r="DG19" s="41">
        <v>70.228303540801164</v>
      </c>
      <c r="DH19" s="41"/>
      <c r="DI19" s="41"/>
      <c r="DJ19" s="41">
        <v>71.498076353950864</v>
      </c>
      <c r="DK19" s="41"/>
      <c r="DL19" s="41">
        <v>67.956325469365623</v>
      </c>
      <c r="DM19" s="41"/>
      <c r="DN19" s="41">
        <v>61.44487165794439</v>
      </c>
      <c r="DO19" s="41"/>
      <c r="DP19" s="41">
        <v>59.642620410220978</v>
      </c>
      <c r="DQ19" s="41"/>
      <c r="DR19" s="41">
        <v>58.113165031667215</v>
      </c>
      <c r="DS19" s="41"/>
      <c r="DT19" s="41"/>
      <c r="DU19" s="41">
        <v>61.89119016354303</v>
      </c>
      <c r="DV19" s="42"/>
      <c r="DW19" s="41">
        <v>64.883241758241766</v>
      </c>
      <c r="DX19" s="41"/>
      <c r="DY19" s="41">
        <v>66.543358634504244</v>
      </c>
      <c r="DZ19" s="41"/>
      <c r="EA19" s="41">
        <v>66.140378302329211</v>
      </c>
      <c r="EB19" s="41"/>
      <c r="EC19" s="41">
        <v>66.195157939112889</v>
      </c>
      <c r="ED19" s="41"/>
      <c r="EE19" s="41"/>
      <c r="EF19" s="41">
        <v>65.939365616255486</v>
      </c>
      <c r="EG19" s="42"/>
      <c r="EH19" s="43"/>
      <c r="EI19" s="41">
        <v>66.819784426312083</v>
      </c>
      <c r="EJ19" s="41"/>
      <c r="EK19" s="41">
        <v>65.044574968260392</v>
      </c>
      <c r="EL19" s="41"/>
      <c r="EM19" s="41"/>
      <c r="EN19" s="41"/>
      <c r="EO19" s="41"/>
      <c r="EP19" s="41"/>
      <c r="EQ19" s="41"/>
      <c r="ER19" s="41">
        <v>65.949038352967747</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94052</v>
      </c>
      <c r="G21" s="16"/>
      <c r="H21" s="16">
        <v>95684</v>
      </c>
      <c r="I21" s="16"/>
      <c r="J21" s="16">
        <v>97059</v>
      </c>
      <c r="K21" s="16"/>
      <c r="L21" s="16">
        <v>98930</v>
      </c>
      <c r="M21" s="16"/>
      <c r="N21" s="16"/>
      <c r="O21" s="16">
        <v>385725</v>
      </c>
      <c r="P21" s="45"/>
      <c r="Q21" s="16">
        <v>105770</v>
      </c>
      <c r="R21" s="16"/>
      <c r="S21" s="16">
        <v>100959</v>
      </c>
      <c r="T21" s="16"/>
      <c r="U21" s="16">
        <v>97202</v>
      </c>
      <c r="V21" s="16"/>
      <c r="W21" s="16">
        <v>105423</v>
      </c>
      <c r="X21" s="16"/>
      <c r="Y21" s="16"/>
      <c r="Z21" s="16">
        <v>409354</v>
      </c>
      <c r="AA21" s="45"/>
      <c r="AB21" s="16">
        <v>105395</v>
      </c>
      <c r="AC21" s="16"/>
      <c r="AD21" s="16">
        <v>103617</v>
      </c>
      <c r="AE21" s="16"/>
      <c r="AF21" s="16">
        <v>101459</v>
      </c>
      <c r="AG21" s="16"/>
      <c r="AH21" s="16">
        <v>103984</v>
      </c>
      <c r="AI21" s="16"/>
      <c r="AJ21" s="16"/>
      <c r="AK21" s="16">
        <v>414455</v>
      </c>
      <c r="AL21" s="31"/>
      <c r="AM21" s="16">
        <v>105148</v>
      </c>
      <c r="AN21" s="16"/>
      <c r="AO21" s="16">
        <v>105615</v>
      </c>
      <c r="AP21" s="16"/>
      <c r="AQ21" s="16">
        <v>105835</v>
      </c>
      <c r="AR21" s="16"/>
      <c r="AS21" s="16">
        <v>104184</v>
      </c>
      <c r="AT21" s="16"/>
      <c r="AU21" s="16"/>
      <c r="AV21" s="16">
        <v>420782</v>
      </c>
      <c r="AW21" s="31"/>
      <c r="AX21" s="16">
        <v>108452</v>
      </c>
      <c r="AY21" s="16"/>
      <c r="AZ21" s="16">
        <v>103435</v>
      </c>
      <c r="BA21" s="16"/>
      <c r="BB21" s="16">
        <v>104442</v>
      </c>
      <c r="BC21" s="16"/>
      <c r="BD21" s="16">
        <v>105473</v>
      </c>
      <c r="BE21" s="16"/>
      <c r="BF21" s="16">
        <v>421802</v>
      </c>
      <c r="BG21" s="31"/>
      <c r="BH21" s="31"/>
      <c r="BI21" s="16">
        <v>110284</v>
      </c>
      <c r="BJ21" s="16"/>
      <c r="BK21" s="16">
        <v>108696</v>
      </c>
      <c r="BL21" s="16"/>
      <c r="BM21" s="16">
        <v>108943</v>
      </c>
      <c r="BN21" s="16"/>
      <c r="BO21" s="16">
        <v>113021</v>
      </c>
      <c r="BP21" s="16"/>
      <c r="BQ21" s="16">
        <v>440944</v>
      </c>
      <c r="BR21" s="31"/>
      <c r="BS21" s="16">
        <v>116581</v>
      </c>
      <c r="BT21" s="16"/>
      <c r="BU21" s="16">
        <v>117935</v>
      </c>
      <c r="BV21" s="16"/>
      <c r="BW21" s="16">
        <v>115332</v>
      </c>
      <c r="BX21" s="16"/>
      <c r="BY21" s="16">
        <v>119552</v>
      </c>
      <c r="BZ21" s="16"/>
      <c r="CA21" s="16"/>
      <c r="CB21" s="16">
        <v>469400</v>
      </c>
      <c r="CC21" s="31"/>
      <c r="CD21" s="16">
        <v>122541</v>
      </c>
      <c r="CE21" s="16"/>
      <c r="CF21" s="16"/>
      <c r="CG21" s="16">
        <v>106471</v>
      </c>
      <c r="CH21" s="16"/>
      <c r="CI21" s="16">
        <v>112816</v>
      </c>
      <c r="CJ21" s="16"/>
      <c r="CK21" s="16">
        <v>113996</v>
      </c>
      <c r="CL21" s="16"/>
      <c r="CM21" s="16"/>
      <c r="CN21" s="16">
        <v>455824</v>
      </c>
      <c r="CO21" s="31"/>
      <c r="CP21" s="16">
        <v>102097</v>
      </c>
      <c r="CQ21" s="16"/>
      <c r="CR21" s="16">
        <v>108735</v>
      </c>
      <c r="CS21" s="16"/>
      <c r="CT21" s="16">
        <v>113724</v>
      </c>
      <c r="CU21" s="16"/>
      <c r="CV21" s="16">
        <v>110887</v>
      </c>
      <c r="CW21" s="16"/>
      <c r="CX21" s="16"/>
      <c r="CY21" s="16">
        <v>435443</v>
      </c>
      <c r="CZ21" s="31"/>
      <c r="DA21" s="16">
        <v>110029</v>
      </c>
      <c r="DB21" s="16"/>
      <c r="DC21" s="16">
        <v>110099</v>
      </c>
      <c r="DD21" s="16"/>
      <c r="DE21" s="16">
        <v>110282</v>
      </c>
      <c r="DF21" s="16"/>
      <c r="DG21" s="16">
        <v>113455</v>
      </c>
      <c r="DH21" s="16"/>
      <c r="DI21" s="16"/>
      <c r="DJ21" s="16">
        <v>443865</v>
      </c>
      <c r="DK21" s="31"/>
      <c r="DL21" s="16">
        <v>107153</v>
      </c>
      <c r="DM21" s="16"/>
      <c r="DN21" s="16">
        <v>92018</v>
      </c>
      <c r="DO21" s="16"/>
      <c r="DP21" s="16">
        <v>84594</v>
      </c>
      <c r="DQ21" s="16"/>
      <c r="DR21" s="16">
        <v>97736</v>
      </c>
      <c r="DS21" s="16"/>
      <c r="DT21" s="16"/>
      <c r="DU21" s="16">
        <v>381501</v>
      </c>
      <c r="DV21" s="31"/>
      <c r="DW21" s="16">
        <v>108248</v>
      </c>
      <c r="DX21" s="16"/>
      <c r="DY21" s="16">
        <v>109295</v>
      </c>
      <c r="DZ21" s="16"/>
      <c r="EA21" s="16">
        <v>107699</v>
      </c>
      <c r="EB21" s="16"/>
      <c r="EC21" s="16">
        <v>112059</v>
      </c>
      <c r="ED21" s="16"/>
      <c r="EE21" s="16"/>
      <c r="EF21" s="16">
        <v>437301</v>
      </c>
      <c r="EG21" s="31"/>
      <c r="EH21" s="40"/>
      <c r="EI21" s="16">
        <v>127077</v>
      </c>
      <c r="EJ21" s="16"/>
      <c r="EK21" s="16">
        <v>120182</v>
      </c>
      <c r="EL21" s="16"/>
      <c r="EM21" s="16"/>
      <c r="EN21" s="16"/>
      <c r="EO21" s="16"/>
      <c r="EP21" s="16"/>
      <c r="EQ21" s="16"/>
      <c r="ER21" s="16">
        <v>247259</v>
      </c>
      <c r="ES21" s="31"/>
      <c r="ET21" s="40"/>
      <c r="EU21" s="15" t="s">
        <v>10</v>
      </c>
    </row>
    <row r="22" spans="2:151" ht="10.5" customHeight="1" x14ac:dyDescent="0.2">
      <c r="B22" s="13">
        <v>6</v>
      </c>
      <c r="C22" s="13"/>
      <c r="D22" s="19" t="s">
        <v>11</v>
      </c>
      <c r="E22" s="41"/>
      <c r="F22" s="41">
        <v>87.644323508307636</v>
      </c>
      <c r="G22" s="41"/>
      <c r="H22" s="41">
        <v>88.154706516431574</v>
      </c>
      <c r="I22" s="41"/>
      <c r="J22" s="41">
        <v>89.767209566882173</v>
      </c>
      <c r="K22" s="41"/>
      <c r="L22" s="41">
        <v>88.387967157164937</v>
      </c>
      <c r="M22" s="41"/>
      <c r="N22" s="41"/>
      <c r="O22" s="41">
        <v>88.48892641006465</v>
      </c>
      <c r="P22" s="41"/>
      <c r="Q22" s="41">
        <v>90.302145497699115</v>
      </c>
      <c r="R22" s="41"/>
      <c r="S22" s="41">
        <v>87.194479470747751</v>
      </c>
      <c r="T22" s="41"/>
      <c r="U22" s="41">
        <v>84.957871551935114</v>
      </c>
      <c r="V22" s="41"/>
      <c r="W22" s="41">
        <v>87.700485824570734</v>
      </c>
      <c r="X22" s="41"/>
      <c r="Y22" s="41"/>
      <c r="Z22" s="41">
        <v>87.55579796164993</v>
      </c>
      <c r="AA22" s="41"/>
      <c r="AB22" s="41">
        <v>88.373399518702684</v>
      </c>
      <c r="AC22" s="41"/>
      <c r="AD22" s="41">
        <v>88.307936183268566</v>
      </c>
      <c r="AE22" s="41"/>
      <c r="AF22" s="41">
        <v>87.326137850306409</v>
      </c>
      <c r="AG22" s="41"/>
      <c r="AH22" s="41">
        <v>87.379309765300036</v>
      </c>
      <c r="AI22" s="41"/>
      <c r="AJ22" s="41"/>
      <c r="AK22" s="41">
        <v>87.848464551574452</v>
      </c>
      <c r="AL22" s="41"/>
      <c r="AM22" s="41">
        <v>88.175902321212931</v>
      </c>
      <c r="AN22" s="41"/>
      <c r="AO22" s="41">
        <v>88.301688028292659</v>
      </c>
      <c r="AP22" s="41"/>
      <c r="AQ22" s="41">
        <v>90.299048675397813</v>
      </c>
      <c r="AR22" s="41"/>
      <c r="AS22" s="41">
        <v>86.395223484534384</v>
      </c>
      <c r="AT22" s="41"/>
      <c r="AU22" s="41"/>
      <c r="AV22" s="41">
        <v>88.279030735340385</v>
      </c>
      <c r="AW22" s="41"/>
      <c r="AX22" s="41">
        <v>89.117144359716022</v>
      </c>
      <c r="AY22" s="41"/>
      <c r="AZ22" s="41">
        <v>85.855274079484715</v>
      </c>
      <c r="BA22" s="41"/>
      <c r="BB22" s="41">
        <v>89.004218330563717</v>
      </c>
      <c r="BC22" s="41"/>
      <c r="BD22" s="41">
        <v>85.545237033131912</v>
      </c>
      <c r="BE22" s="41"/>
      <c r="BF22" s="41">
        <v>87.363611509241693</v>
      </c>
      <c r="BG22" s="41" t="e">
        <v>#DIV/0!</v>
      </c>
      <c r="BH22" s="41"/>
      <c r="BI22" s="41">
        <v>86.477585490359061</v>
      </c>
      <c r="BJ22" s="41"/>
      <c r="BK22" s="41">
        <v>86.014085621587398</v>
      </c>
      <c r="BL22" s="41"/>
      <c r="BM22" s="41">
        <v>86.478484167744909</v>
      </c>
      <c r="BN22" s="41"/>
      <c r="BO22" s="41">
        <v>86.743723761061602</v>
      </c>
      <c r="BP22" s="41"/>
      <c r="BQ22" s="41">
        <v>86.430966993290454</v>
      </c>
      <c r="BR22" s="41"/>
      <c r="BS22" s="41">
        <v>88.9972059788998</v>
      </c>
      <c r="BT22" s="41"/>
      <c r="BU22" s="41">
        <v>90.188506098726734</v>
      </c>
      <c r="BV22" s="41"/>
      <c r="BW22" s="41">
        <v>90.299950673734159</v>
      </c>
      <c r="BX22" s="41"/>
      <c r="BY22" s="41">
        <v>90.507986978575218</v>
      </c>
      <c r="BZ22" s="41"/>
      <c r="CA22" s="41"/>
      <c r="CB22" s="41">
        <v>89.997507525356141</v>
      </c>
      <c r="CC22" s="41"/>
      <c r="CD22" s="41">
        <v>92.310299889264698</v>
      </c>
      <c r="CE22" s="41"/>
      <c r="CF22" s="41"/>
      <c r="CG22" s="41">
        <v>92.651153886316962</v>
      </c>
      <c r="CH22" s="41"/>
      <c r="CI22" s="41">
        <v>93.26102770980755</v>
      </c>
      <c r="CJ22" s="41"/>
      <c r="CK22" s="41">
        <v>91.353928757462839</v>
      </c>
      <c r="CL22" s="41"/>
      <c r="CM22" s="41"/>
      <c r="CN22" s="41">
        <v>92.380902196514924</v>
      </c>
      <c r="CO22" s="41"/>
      <c r="CP22" s="41">
        <v>87.057770198251973</v>
      </c>
      <c r="CQ22" s="41"/>
      <c r="CR22" s="41">
        <v>90.849465689673906</v>
      </c>
      <c r="CS22" s="41"/>
      <c r="CT22" s="41">
        <v>89.718122076098368</v>
      </c>
      <c r="CU22" s="41"/>
      <c r="CV22" s="41">
        <v>87.419291260987819</v>
      </c>
      <c r="CW22" s="41"/>
      <c r="CX22" s="41"/>
      <c r="CY22" s="41">
        <v>88.763749480190143</v>
      </c>
      <c r="CZ22" s="41"/>
      <c r="DA22" s="41">
        <v>88.210205635948213</v>
      </c>
      <c r="DB22" s="41"/>
      <c r="DC22" s="41">
        <v>87.719899292497928</v>
      </c>
      <c r="DD22" s="41"/>
      <c r="DE22" s="41">
        <v>87.93155687381396</v>
      </c>
      <c r="DF22" s="41"/>
      <c r="DG22" s="41">
        <v>86.484735297480654</v>
      </c>
      <c r="DH22" s="41"/>
      <c r="DI22" s="41"/>
      <c r="DJ22" s="41">
        <v>87.573246522639835</v>
      </c>
      <c r="DK22" s="41"/>
      <c r="DL22" s="41">
        <v>85.461230479654176</v>
      </c>
      <c r="DM22" s="41"/>
      <c r="DN22" s="41">
        <v>81.898607996012672</v>
      </c>
      <c r="DO22" s="41"/>
      <c r="DP22" s="41">
        <v>78.976408092388411</v>
      </c>
      <c r="DQ22" s="41"/>
      <c r="DR22" s="41">
        <v>78.653801273126717</v>
      </c>
      <c r="DS22" s="41"/>
      <c r="DT22" s="41"/>
      <c r="DU22" s="41">
        <v>81.324076126809814</v>
      </c>
      <c r="DV22" s="42"/>
      <c r="DW22" s="41">
        <v>82.606837606837601</v>
      </c>
      <c r="DX22" s="41"/>
      <c r="DY22" s="41">
        <v>83.881440094553213</v>
      </c>
      <c r="DZ22" s="41"/>
      <c r="EA22" s="41">
        <v>84.179302798186654</v>
      </c>
      <c r="EB22" s="41"/>
      <c r="EC22" s="41">
        <v>84.358908729561264</v>
      </c>
      <c r="ED22" s="41"/>
      <c r="EE22" s="41"/>
      <c r="EF22" s="41">
        <v>83.756006841430874</v>
      </c>
      <c r="EG22" s="42"/>
      <c r="EH22" s="43"/>
      <c r="EI22" s="41">
        <v>85.340989221315596</v>
      </c>
      <c r="EJ22" s="41"/>
      <c r="EK22" s="41">
        <v>83.835819021443427</v>
      </c>
      <c r="EL22" s="41"/>
      <c r="EM22" s="41"/>
      <c r="EN22" s="41"/>
      <c r="EO22" s="41"/>
      <c r="EP22" s="41"/>
      <c r="EQ22" s="41"/>
      <c r="ER22" s="41">
        <v>84.602698291583835</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101141</v>
      </c>
      <c r="G24" s="16"/>
      <c r="H24" s="16">
        <v>103174</v>
      </c>
      <c r="I24" s="16"/>
      <c r="J24" s="16">
        <v>103205</v>
      </c>
      <c r="K24" s="16"/>
      <c r="L24" s="16">
        <v>106203</v>
      </c>
      <c r="M24" s="16"/>
      <c r="N24" s="16"/>
      <c r="O24" s="16">
        <v>413723</v>
      </c>
      <c r="P24" s="45"/>
      <c r="Q24" s="16">
        <v>112341</v>
      </c>
      <c r="R24" s="16"/>
      <c r="S24" s="16">
        <v>108792</v>
      </c>
      <c r="T24" s="16"/>
      <c r="U24" s="16">
        <v>106511</v>
      </c>
      <c r="V24" s="16"/>
      <c r="W24" s="16">
        <v>113745</v>
      </c>
      <c r="X24" s="16"/>
      <c r="Y24" s="16"/>
      <c r="Z24" s="16">
        <v>441389</v>
      </c>
      <c r="AA24" s="45"/>
      <c r="AB24" s="16">
        <v>112977</v>
      </c>
      <c r="AC24" s="16"/>
      <c r="AD24" s="16">
        <v>111095</v>
      </c>
      <c r="AE24" s="16"/>
      <c r="AF24" s="16">
        <v>109092</v>
      </c>
      <c r="AG24" s="16"/>
      <c r="AH24" s="16">
        <v>112558</v>
      </c>
      <c r="AI24" s="16"/>
      <c r="AJ24" s="16"/>
      <c r="AK24" s="16">
        <v>445722</v>
      </c>
      <c r="AL24" s="31"/>
      <c r="AM24" s="16">
        <v>112892</v>
      </c>
      <c r="AN24" s="16"/>
      <c r="AO24" s="16">
        <v>113436</v>
      </c>
      <c r="AP24" s="16"/>
      <c r="AQ24" s="16">
        <v>112213</v>
      </c>
      <c r="AR24" s="16"/>
      <c r="AS24" s="16">
        <v>113337</v>
      </c>
      <c r="AT24" s="16"/>
      <c r="AU24" s="16"/>
      <c r="AV24" s="16">
        <v>451878</v>
      </c>
      <c r="AW24" s="31"/>
      <c r="AX24" s="16">
        <v>116032</v>
      </c>
      <c r="AY24" s="16"/>
      <c r="AZ24" s="16">
        <v>112615</v>
      </c>
      <c r="BA24" s="16"/>
      <c r="BB24" s="16">
        <v>111795</v>
      </c>
      <c r="BC24" s="16"/>
      <c r="BD24" s="16">
        <v>115155</v>
      </c>
      <c r="BE24" s="16"/>
      <c r="BF24" s="16">
        <v>455597</v>
      </c>
      <c r="BG24" s="31"/>
      <c r="BH24" s="31"/>
      <c r="BI24" s="16">
        <v>118838</v>
      </c>
      <c r="BJ24" s="16"/>
      <c r="BK24" s="16">
        <v>117681</v>
      </c>
      <c r="BL24" s="16"/>
      <c r="BM24" s="16">
        <v>118414</v>
      </c>
      <c r="BN24" s="16"/>
      <c r="BO24" s="16">
        <v>122347</v>
      </c>
      <c r="BP24" s="16"/>
      <c r="BQ24" s="16">
        <v>477280</v>
      </c>
      <c r="BR24" s="31"/>
      <c r="BS24" s="16">
        <v>124629</v>
      </c>
      <c r="BT24" s="16"/>
      <c r="BU24" s="16">
        <v>125149</v>
      </c>
      <c r="BV24" s="16"/>
      <c r="BW24" s="16">
        <v>122279</v>
      </c>
      <c r="BX24" s="16"/>
      <c r="BY24" s="16">
        <v>127082</v>
      </c>
      <c r="BZ24" s="16"/>
      <c r="CA24" s="16"/>
      <c r="CB24" s="16">
        <v>499139</v>
      </c>
      <c r="CC24" s="31"/>
      <c r="CD24" s="16">
        <v>128495</v>
      </c>
      <c r="CE24" s="16"/>
      <c r="CF24" s="16"/>
      <c r="CG24" s="16">
        <v>111150</v>
      </c>
      <c r="CH24" s="16"/>
      <c r="CI24" s="16">
        <v>117588</v>
      </c>
      <c r="CJ24" s="16"/>
      <c r="CK24" s="16">
        <v>120135</v>
      </c>
      <c r="CL24" s="16"/>
      <c r="CM24" s="16"/>
      <c r="CN24" s="16">
        <v>477368</v>
      </c>
      <c r="CO24" s="31"/>
      <c r="CP24" s="16">
        <v>110471</v>
      </c>
      <c r="CQ24" s="16"/>
      <c r="CR24" s="16">
        <v>114949</v>
      </c>
      <c r="CS24" s="16"/>
      <c r="CT24" s="16">
        <v>121196</v>
      </c>
      <c r="CU24" s="16"/>
      <c r="CV24" s="16">
        <v>119797</v>
      </c>
      <c r="CW24" s="16"/>
      <c r="CX24" s="16"/>
      <c r="CY24" s="16">
        <v>466413</v>
      </c>
      <c r="CZ24" s="31"/>
      <c r="DA24" s="16">
        <v>118499</v>
      </c>
      <c r="DB24" s="16"/>
      <c r="DC24" s="16">
        <v>118928</v>
      </c>
      <c r="DD24" s="16"/>
      <c r="DE24" s="16">
        <v>118960</v>
      </c>
      <c r="DF24" s="16"/>
      <c r="DG24" s="16">
        <v>123400</v>
      </c>
      <c r="DH24" s="16"/>
      <c r="DI24" s="16"/>
      <c r="DJ24" s="16">
        <v>479787</v>
      </c>
      <c r="DK24" s="31"/>
      <c r="DL24" s="16">
        <v>117200</v>
      </c>
      <c r="DM24" s="16"/>
      <c r="DN24" s="16">
        <v>103030</v>
      </c>
      <c r="DO24" s="16"/>
      <c r="DP24" s="16">
        <v>96465</v>
      </c>
      <c r="DQ24" s="16"/>
      <c r="DR24" s="16">
        <v>111590</v>
      </c>
      <c r="DS24" s="16"/>
      <c r="DT24" s="16"/>
      <c r="DU24" s="16">
        <v>428285</v>
      </c>
      <c r="DV24" s="31"/>
      <c r="DW24" s="16">
        <v>119872</v>
      </c>
      <c r="DX24" s="16"/>
      <c r="DY24" s="16">
        <v>120022</v>
      </c>
      <c r="DZ24" s="16"/>
      <c r="EA24" s="16">
        <v>118653</v>
      </c>
      <c r="EB24" s="16"/>
      <c r="EC24" s="16">
        <v>123244</v>
      </c>
      <c r="ED24" s="16"/>
      <c r="EE24" s="16"/>
      <c r="EF24" s="16">
        <v>481791</v>
      </c>
      <c r="EG24" s="31"/>
      <c r="EH24" s="40"/>
      <c r="EI24" s="16">
        <v>138781</v>
      </c>
      <c r="EJ24" s="16"/>
      <c r="EK24" s="16">
        <v>132261</v>
      </c>
      <c r="EL24" s="16"/>
      <c r="EM24" s="16"/>
      <c r="EN24" s="16"/>
      <c r="EO24" s="16"/>
      <c r="EP24" s="16"/>
      <c r="EQ24" s="16"/>
      <c r="ER24" s="16">
        <v>271042</v>
      </c>
      <c r="ES24" s="31"/>
      <c r="ET24" s="40"/>
      <c r="EU24" s="15" t="s">
        <v>14</v>
      </c>
    </row>
    <row r="25" spans="2:151" ht="10.5" customHeight="1" x14ac:dyDescent="0.2">
      <c r="B25" s="13">
        <v>8</v>
      </c>
      <c r="C25" s="13"/>
      <c r="D25" s="19" t="s">
        <v>15</v>
      </c>
      <c r="E25" s="41"/>
      <c r="F25" s="41">
        <v>94.25035644062585</v>
      </c>
      <c r="G25" s="41"/>
      <c r="H25" s="41">
        <v>95.055324716005927</v>
      </c>
      <c r="I25" s="41"/>
      <c r="J25" s="41">
        <v>95.45147655910398</v>
      </c>
      <c r="K25" s="41"/>
      <c r="L25" s="41">
        <v>94.885952451151198</v>
      </c>
      <c r="M25" s="41"/>
      <c r="N25" s="41"/>
      <c r="O25" s="41">
        <v>94.911929745676787</v>
      </c>
      <c r="P25" s="41"/>
      <c r="Q25" s="41">
        <v>95.91219936992546</v>
      </c>
      <c r="R25" s="41"/>
      <c r="S25" s="41">
        <v>93.959546059109044</v>
      </c>
      <c r="T25" s="41"/>
      <c r="U25" s="41">
        <v>93.094255847288736</v>
      </c>
      <c r="V25" s="41"/>
      <c r="W25" s="41">
        <v>94.623485957673367</v>
      </c>
      <c r="X25" s="41"/>
      <c r="Y25" s="41"/>
      <c r="Z25" s="41">
        <v>94.407691402782675</v>
      </c>
      <c r="AA25" s="41"/>
      <c r="AB25" s="41">
        <v>94.730884362867997</v>
      </c>
      <c r="AC25" s="41"/>
      <c r="AD25" s="41">
        <v>94.681086793481967</v>
      </c>
      <c r="AE25" s="41"/>
      <c r="AF25" s="41">
        <v>93.895889279074567</v>
      </c>
      <c r="AG25" s="41"/>
      <c r="AH25" s="41">
        <v>94.584170146971076</v>
      </c>
      <c r="AI25" s="41"/>
      <c r="AJ25" s="41"/>
      <c r="AK25" s="41">
        <v>94.475861835077069</v>
      </c>
      <c r="AL25" s="41"/>
      <c r="AM25" s="41">
        <v>94.66993157117939</v>
      </c>
      <c r="AN25" s="41"/>
      <c r="AO25" s="41">
        <v>94.840602974742282</v>
      </c>
      <c r="AP25" s="41"/>
      <c r="AQ25" s="41">
        <v>95.740796041124526</v>
      </c>
      <c r="AR25" s="41"/>
      <c r="AS25" s="41">
        <v>93.985405091632799</v>
      </c>
      <c r="AT25" s="41"/>
      <c r="AU25" s="41"/>
      <c r="AV25" s="41">
        <v>94.802895206126095</v>
      </c>
      <c r="AW25" s="41"/>
      <c r="AX25" s="41">
        <v>95.345779647646594</v>
      </c>
      <c r="AY25" s="41"/>
      <c r="AZ25" s="41">
        <v>93.475048972409454</v>
      </c>
      <c r="BA25" s="41"/>
      <c r="BB25" s="41">
        <v>95.270356640674933</v>
      </c>
      <c r="BC25" s="41"/>
      <c r="BD25" s="41">
        <v>93.397948010868248</v>
      </c>
      <c r="BE25" s="41"/>
      <c r="BF25" s="41">
        <v>94.363230408523407</v>
      </c>
      <c r="BG25" s="41" t="e">
        <v>#DIV/0!</v>
      </c>
      <c r="BH25" s="41"/>
      <c r="BI25" s="41">
        <v>93.185079472120066</v>
      </c>
      <c r="BJ25" s="41"/>
      <c r="BK25" s="41">
        <v>93.124159215003573</v>
      </c>
      <c r="BL25" s="41"/>
      <c r="BM25" s="41">
        <v>93.99652317486526</v>
      </c>
      <c r="BN25" s="41"/>
      <c r="BO25" s="41">
        <v>93.901437529260974</v>
      </c>
      <c r="BP25" s="41"/>
      <c r="BQ25" s="41">
        <v>93.553312725783016</v>
      </c>
      <c r="BR25" s="41"/>
      <c r="BS25" s="41">
        <v>95.140998824373639</v>
      </c>
      <c r="BT25" s="41"/>
      <c r="BU25" s="41">
        <v>95.705272817649984</v>
      </c>
      <c r="BV25" s="41"/>
      <c r="BW25" s="41">
        <v>95.739150178905589</v>
      </c>
      <c r="BX25" s="41"/>
      <c r="BY25" s="41">
        <v>96.208645620410323</v>
      </c>
      <c r="BZ25" s="41"/>
      <c r="CA25" s="41"/>
      <c r="CB25" s="41">
        <v>95.699330866422528</v>
      </c>
      <c r="CC25" s="41"/>
      <c r="CD25" s="41">
        <v>96.795456086298202</v>
      </c>
      <c r="CE25" s="41"/>
      <c r="CF25" s="41"/>
      <c r="CG25" s="41">
        <v>96.722823627693259</v>
      </c>
      <c r="CH25" s="41"/>
      <c r="CI25" s="41">
        <v>97.20587262747172</v>
      </c>
      <c r="CJ25" s="41"/>
      <c r="CK25" s="41">
        <v>96.273590575790351</v>
      </c>
      <c r="CL25" s="41"/>
      <c r="CM25" s="41"/>
      <c r="CN25" s="41">
        <v>96.747179875886175</v>
      </c>
      <c r="CO25" s="41"/>
      <c r="CP25" s="41">
        <v>94.198251971861012</v>
      </c>
      <c r="CQ25" s="41"/>
      <c r="CR25" s="41">
        <v>96.04134116487171</v>
      </c>
      <c r="CS25" s="41"/>
      <c r="CT25" s="41">
        <v>95.612865561665245</v>
      </c>
      <c r="CU25" s="41"/>
      <c r="CV25" s="41">
        <v>94.44361228270725</v>
      </c>
      <c r="CW25" s="41"/>
      <c r="CX25" s="41"/>
      <c r="CY25" s="41">
        <v>95.076891088624521</v>
      </c>
      <c r="CZ25" s="41"/>
      <c r="DA25" s="41">
        <v>95.000601274702362</v>
      </c>
      <c r="DB25" s="41"/>
      <c r="DC25" s="41">
        <v>94.754286442730574</v>
      </c>
      <c r="DD25" s="41"/>
      <c r="DE25" s="41">
        <v>94.850818861726381</v>
      </c>
      <c r="DF25" s="41"/>
      <c r="DG25" s="41">
        <v>94.065632503716117</v>
      </c>
      <c r="DH25" s="41"/>
      <c r="DI25" s="41"/>
      <c r="DJ25" s="41">
        <v>94.660550458715591</v>
      </c>
      <c r="DK25" s="41"/>
      <c r="DL25" s="41">
        <v>93.474342409596275</v>
      </c>
      <c r="DM25" s="41"/>
      <c r="DN25" s="41">
        <v>91.699597707287552</v>
      </c>
      <c r="DO25" s="41"/>
      <c r="DP25" s="41">
        <v>90.059096468215799</v>
      </c>
      <c r="DQ25" s="41"/>
      <c r="DR25" s="41">
        <v>89.802914832489677</v>
      </c>
      <c r="DS25" s="41"/>
      <c r="DT25" s="41"/>
      <c r="DU25" s="41">
        <v>91.296961066866771</v>
      </c>
      <c r="DV25" s="42"/>
      <c r="DW25" s="41">
        <v>91.477411477411479</v>
      </c>
      <c r="DX25" s="41"/>
      <c r="DY25" s="41">
        <v>92.114169934841172</v>
      </c>
      <c r="DZ25" s="41"/>
      <c r="EA25" s="41">
        <v>92.741128654056595</v>
      </c>
      <c r="EB25" s="41"/>
      <c r="EC25" s="41">
        <v>92.77906591586617</v>
      </c>
      <c r="ED25" s="41"/>
      <c r="EE25" s="41"/>
      <c r="EF25" s="41">
        <v>92.277150731738146</v>
      </c>
      <c r="EG25" s="42"/>
      <c r="EH25" s="43"/>
      <c r="EI25" s="41">
        <v>93.201034216446729</v>
      </c>
      <c r="EJ25" s="41"/>
      <c r="EK25" s="41">
        <v>92.261813412949749</v>
      </c>
      <c r="EL25" s="41"/>
      <c r="EM25" s="41"/>
      <c r="EN25" s="41"/>
      <c r="EO25" s="41"/>
      <c r="EP25" s="41"/>
      <c r="EQ25" s="41"/>
      <c r="ER25" s="41">
        <v>92.740343325611875</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104497</v>
      </c>
      <c r="G27" s="16"/>
      <c r="H27" s="16">
        <v>106243</v>
      </c>
      <c r="I27" s="16"/>
      <c r="J27" s="16">
        <v>105866</v>
      </c>
      <c r="K27" s="16"/>
      <c r="L27" s="16">
        <v>109423</v>
      </c>
      <c r="M27" s="16"/>
      <c r="N27" s="16"/>
      <c r="O27" s="16">
        <v>426029</v>
      </c>
      <c r="P27" s="45"/>
      <c r="Q27" s="16">
        <v>115022</v>
      </c>
      <c r="R27" s="16"/>
      <c r="S27" s="16">
        <v>112524</v>
      </c>
      <c r="T27" s="16"/>
      <c r="U27" s="16">
        <v>110957</v>
      </c>
      <c r="V27" s="16"/>
      <c r="W27" s="16">
        <v>117429</v>
      </c>
      <c r="X27" s="16"/>
      <c r="Y27" s="16"/>
      <c r="Z27" s="16">
        <v>455932</v>
      </c>
      <c r="AA27" s="45"/>
      <c r="AB27" s="16">
        <v>116298</v>
      </c>
      <c r="AC27" s="16"/>
      <c r="AD27" s="16">
        <v>114549</v>
      </c>
      <c r="AE27" s="16"/>
      <c r="AF27" s="16">
        <v>112835</v>
      </c>
      <c r="AG27" s="16"/>
      <c r="AH27" s="16">
        <v>116089</v>
      </c>
      <c r="AI27" s="16"/>
      <c r="AJ27" s="16"/>
      <c r="AK27" s="16">
        <v>459771</v>
      </c>
      <c r="AL27" s="31"/>
      <c r="AM27" s="16">
        <v>116349</v>
      </c>
      <c r="AN27" s="16"/>
      <c r="AO27" s="16">
        <v>116901</v>
      </c>
      <c r="AP27" s="16"/>
      <c r="AQ27" s="16">
        <v>114972</v>
      </c>
      <c r="AR27" s="16"/>
      <c r="AS27" s="16">
        <v>117334</v>
      </c>
      <c r="AT27" s="16"/>
      <c r="AU27" s="16"/>
      <c r="AV27" s="16">
        <v>465556</v>
      </c>
      <c r="AW27" s="31"/>
      <c r="AX27" s="16">
        <v>119237</v>
      </c>
      <c r="AY27" s="16"/>
      <c r="AZ27" s="16">
        <v>116807</v>
      </c>
      <c r="BA27" s="16"/>
      <c r="BB27" s="16">
        <v>114826</v>
      </c>
      <c r="BC27" s="16"/>
      <c r="BD27" s="16">
        <v>119344</v>
      </c>
      <c r="BE27" s="16"/>
      <c r="BF27" s="16">
        <v>470214</v>
      </c>
      <c r="BG27" s="31"/>
      <c r="BH27" s="31"/>
      <c r="BI27" s="16">
        <v>122772</v>
      </c>
      <c r="BJ27" s="16"/>
      <c r="BK27" s="16">
        <v>122056</v>
      </c>
      <c r="BL27" s="16"/>
      <c r="BM27" s="16">
        <v>122391</v>
      </c>
      <c r="BN27" s="16"/>
      <c r="BO27" s="16">
        <v>126593</v>
      </c>
      <c r="BP27" s="16"/>
      <c r="BQ27" s="16">
        <v>493812</v>
      </c>
      <c r="BR27" s="31"/>
      <c r="BS27" s="16">
        <v>128120</v>
      </c>
      <c r="BT27" s="16"/>
      <c r="BU27" s="16">
        <v>128241</v>
      </c>
      <c r="BV27" s="16"/>
      <c r="BW27" s="16">
        <v>125335</v>
      </c>
      <c r="BX27" s="16"/>
      <c r="BY27" s="16">
        <v>129968</v>
      </c>
      <c r="BZ27" s="16"/>
      <c r="CA27" s="16"/>
      <c r="CB27" s="16">
        <v>511664</v>
      </c>
      <c r="CC27" s="31"/>
      <c r="CD27" s="16">
        <v>130967</v>
      </c>
      <c r="CE27" s="16"/>
      <c r="CF27" s="16"/>
      <c r="CG27" s="16">
        <v>113157</v>
      </c>
      <c r="CH27" s="16"/>
      <c r="CI27" s="16">
        <v>119474</v>
      </c>
      <c r="CJ27" s="16"/>
      <c r="CK27" s="16">
        <v>122658</v>
      </c>
      <c r="CL27" s="16"/>
      <c r="CM27" s="16"/>
      <c r="CN27" s="16">
        <v>486256</v>
      </c>
      <c r="CO27" s="31"/>
      <c r="CP27" s="16">
        <v>114296</v>
      </c>
      <c r="CQ27" s="16"/>
      <c r="CR27" s="16">
        <v>117711</v>
      </c>
      <c r="CS27" s="16"/>
      <c r="CT27" s="16">
        <v>124037</v>
      </c>
      <c r="CU27" s="16"/>
      <c r="CV27" s="16">
        <v>123594</v>
      </c>
      <c r="CW27" s="16"/>
      <c r="CX27" s="16"/>
      <c r="CY27" s="16">
        <v>479638</v>
      </c>
      <c r="CZ27" s="31"/>
      <c r="DA27" s="16">
        <v>122031</v>
      </c>
      <c r="DB27" s="16"/>
      <c r="DC27" s="16">
        <v>122672</v>
      </c>
      <c r="DD27" s="16"/>
      <c r="DE27" s="16">
        <v>122544</v>
      </c>
      <c r="DF27" s="16"/>
      <c r="DG27" s="16">
        <v>127721</v>
      </c>
      <c r="DH27" s="16"/>
      <c r="DI27" s="16"/>
      <c r="DJ27" s="16">
        <v>494968</v>
      </c>
      <c r="DK27" s="31"/>
      <c r="DL27" s="16">
        <v>121574</v>
      </c>
      <c r="DM27" s="16"/>
      <c r="DN27" s="16">
        <v>108145</v>
      </c>
      <c r="DO27" s="16"/>
      <c r="DP27" s="16">
        <v>103006</v>
      </c>
      <c r="DQ27" s="16"/>
      <c r="DR27" s="16">
        <v>118095</v>
      </c>
      <c r="DS27" s="16"/>
      <c r="DT27" s="16"/>
      <c r="DU27" s="16">
        <v>450820</v>
      </c>
      <c r="DV27" s="31"/>
      <c r="DW27" s="16">
        <v>125673</v>
      </c>
      <c r="DX27" s="16"/>
      <c r="DY27" s="16">
        <v>125168</v>
      </c>
      <c r="DZ27" s="16"/>
      <c r="EA27" s="16">
        <v>123685</v>
      </c>
      <c r="EB27" s="16"/>
      <c r="EC27" s="16">
        <v>128365</v>
      </c>
      <c r="ED27" s="16"/>
      <c r="EE27" s="16"/>
      <c r="EF27" s="16">
        <v>502891</v>
      </c>
      <c r="EG27" s="31"/>
      <c r="EH27" s="40"/>
      <c r="EI27" s="16">
        <v>144235</v>
      </c>
      <c r="EJ27" s="16"/>
      <c r="EK27" s="16">
        <v>138119</v>
      </c>
      <c r="EL27" s="16"/>
      <c r="EM27" s="16"/>
      <c r="EN27" s="16"/>
      <c r="EO27" s="16"/>
      <c r="EP27" s="16"/>
      <c r="EQ27" s="16"/>
      <c r="ER27" s="16">
        <v>282354</v>
      </c>
      <c r="ES27" s="31"/>
      <c r="ET27" s="40"/>
      <c r="EU27" s="15" t="s">
        <v>18</v>
      </c>
    </row>
    <row r="28" spans="2:151" ht="10.5" customHeight="1" x14ac:dyDescent="0.2">
      <c r="B28" s="13">
        <v>10</v>
      </c>
      <c r="C28" s="13"/>
      <c r="D28" s="19" t="s">
        <v>19</v>
      </c>
      <c r="E28" s="41"/>
      <c r="F28" s="41">
        <v>97.377715238885116</v>
      </c>
      <c r="G28" s="41"/>
      <c r="H28" s="41">
        <v>97.882827687233402</v>
      </c>
      <c r="I28" s="41"/>
      <c r="J28" s="41">
        <v>97.912562544509498</v>
      </c>
      <c r="K28" s="41"/>
      <c r="L28" s="41">
        <v>97.762827557247135</v>
      </c>
      <c r="M28" s="41"/>
      <c r="N28" s="41"/>
      <c r="O28" s="41">
        <v>97.735041362508085</v>
      </c>
      <c r="P28" s="41"/>
      <c r="Q28" s="41">
        <v>98.201128670098782</v>
      </c>
      <c r="R28" s="41"/>
      <c r="S28" s="41">
        <v>97.182733663828088</v>
      </c>
      <c r="T28" s="41"/>
      <c r="U28" s="41">
        <v>96.980211865888194</v>
      </c>
      <c r="V28" s="41"/>
      <c r="W28" s="41">
        <v>97.688173832024489</v>
      </c>
      <c r="X28" s="41"/>
      <c r="Y28" s="41"/>
      <c r="Z28" s="41">
        <v>97.51826066497695</v>
      </c>
      <c r="AA28" s="41"/>
      <c r="AB28" s="41">
        <v>97.515533158366935</v>
      </c>
      <c r="AC28" s="41"/>
      <c r="AD28" s="41">
        <v>97.624769891593374</v>
      </c>
      <c r="AE28" s="41"/>
      <c r="AF28" s="41">
        <v>97.117503270674092</v>
      </c>
      <c r="AG28" s="41"/>
      <c r="AH28" s="41">
        <v>97.551322235573892</v>
      </c>
      <c r="AI28" s="41"/>
      <c r="AJ28" s="41"/>
      <c r="AK28" s="41">
        <v>97.453707628914927</v>
      </c>
      <c r="AL28" s="41"/>
      <c r="AM28" s="41">
        <v>97.568931973701865</v>
      </c>
      <c r="AN28" s="41"/>
      <c r="AO28" s="41">
        <v>97.737590609245274</v>
      </c>
      <c r="AP28" s="41"/>
      <c r="AQ28" s="41">
        <v>98.094791177850766</v>
      </c>
      <c r="AR28" s="41"/>
      <c r="AS28" s="41">
        <v>97.299941952068991</v>
      </c>
      <c r="AT28" s="41"/>
      <c r="AU28" s="41"/>
      <c r="AV28" s="41">
        <v>97.672506031679433</v>
      </c>
      <c r="AW28" s="41"/>
      <c r="AX28" s="41">
        <v>97.979391270049959</v>
      </c>
      <c r="AY28" s="41"/>
      <c r="AZ28" s="41">
        <v>96.95458016534414</v>
      </c>
      <c r="BA28" s="41"/>
      <c r="BB28" s="41">
        <v>97.853338446461294</v>
      </c>
      <c r="BC28" s="41"/>
      <c r="BD28" s="41">
        <v>96.79549049028752</v>
      </c>
      <c r="BE28" s="41"/>
      <c r="BF28" s="41">
        <v>97.390702799433313</v>
      </c>
      <c r="BG28" s="41" t="e">
        <v>#DIV/0!</v>
      </c>
      <c r="BH28" s="41"/>
      <c r="BI28" s="41">
        <v>96.26986803001671</v>
      </c>
      <c r="BJ28" s="41"/>
      <c r="BK28" s="41">
        <v>96.586215082693684</v>
      </c>
      <c r="BL28" s="41"/>
      <c r="BM28" s="41">
        <v>97.153448645387655</v>
      </c>
      <c r="BN28" s="41"/>
      <c r="BO28" s="41">
        <v>97.160246521301985</v>
      </c>
      <c r="BP28" s="41"/>
      <c r="BQ28" s="41">
        <v>96.793807542206594</v>
      </c>
      <c r="BR28" s="41"/>
      <c r="BS28" s="41">
        <v>97.806006381971685</v>
      </c>
      <c r="BT28" s="41"/>
      <c r="BU28" s="41">
        <v>98.069819905938132</v>
      </c>
      <c r="BV28" s="41"/>
      <c r="BW28" s="41">
        <v>98.131865550692524</v>
      </c>
      <c r="BX28" s="41"/>
      <c r="BY28" s="41">
        <v>98.393519569990161</v>
      </c>
      <c r="BZ28" s="41"/>
      <c r="CA28" s="41"/>
      <c r="CB28" s="41">
        <v>98.100734321375853</v>
      </c>
      <c r="CC28" s="41"/>
      <c r="CD28" s="41">
        <v>98.657617006531112</v>
      </c>
      <c r="CE28" s="41"/>
      <c r="CF28" s="41"/>
      <c r="CG28" s="41">
        <v>98.469316718298586</v>
      </c>
      <c r="CH28" s="41"/>
      <c r="CI28" s="41">
        <v>98.764962634746382</v>
      </c>
      <c r="CJ28" s="41"/>
      <c r="CK28" s="41">
        <v>98.295468205313142</v>
      </c>
      <c r="CL28" s="41"/>
      <c r="CM28" s="41"/>
      <c r="CN28" s="41">
        <v>98.548492353339356</v>
      </c>
      <c r="CO28" s="41"/>
      <c r="CP28" s="41">
        <v>97.459816670219567</v>
      </c>
      <c r="CQ28" s="41"/>
      <c r="CR28" s="41">
        <v>98.349027045543792</v>
      </c>
      <c r="CS28" s="41"/>
      <c r="CT28" s="41">
        <v>97.854161900328975</v>
      </c>
      <c r="CU28" s="41"/>
      <c r="CV28" s="41">
        <v>97.437029445386102</v>
      </c>
      <c r="CW28" s="41"/>
      <c r="CX28" s="41"/>
      <c r="CY28" s="41">
        <v>97.772767671496482</v>
      </c>
      <c r="CZ28" s="41"/>
      <c r="DA28" s="41">
        <v>97.832204273058892</v>
      </c>
      <c r="DB28" s="41"/>
      <c r="DC28" s="41">
        <v>97.737268149659002</v>
      </c>
      <c r="DD28" s="41"/>
      <c r="DE28" s="41">
        <v>97.708462900062187</v>
      </c>
      <c r="DF28" s="41"/>
      <c r="DG28" s="41">
        <v>97.359454205892433</v>
      </c>
      <c r="DH28" s="41"/>
      <c r="DI28" s="41"/>
      <c r="DJ28" s="41">
        <v>97.655716681463943</v>
      </c>
      <c r="DK28" s="41"/>
      <c r="DL28" s="41">
        <v>96.962881434336666</v>
      </c>
      <c r="DM28" s="41"/>
      <c r="DN28" s="41">
        <v>96.252091566093483</v>
      </c>
      <c r="DO28" s="41"/>
      <c r="DP28" s="41">
        <v>96.165731517182778</v>
      </c>
      <c r="DQ28" s="41"/>
      <c r="DR28" s="41">
        <v>95.037863851087636</v>
      </c>
      <c r="DS28" s="41"/>
      <c r="DT28" s="41"/>
      <c r="DU28" s="41">
        <v>96.100717952216101</v>
      </c>
      <c r="DV28" s="42"/>
      <c r="DW28" s="41">
        <v>95.904304029304029</v>
      </c>
      <c r="DX28" s="41"/>
      <c r="DY28" s="41">
        <v>96.063608525138719</v>
      </c>
      <c r="DZ28" s="41"/>
      <c r="EA28" s="41">
        <v>96.674222291699223</v>
      </c>
      <c r="EB28" s="41"/>
      <c r="EC28" s="41">
        <v>96.634195549399266</v>
      </c>
      <c r="ED28" s="41"/>
      <c r="EE28" s="41"/>
      <c r="EF28" s="41">
        <v>96.318421491133137</v>
      </c>
      <c r="EG28" s="42"/>
      <c r="EH28" s="43"/>
      <c r="EI28" s="41">
        <v>96.863772203754067</v>
      </c>
      <c r="EJ28" s="41"/>
      <c r="EK28" s="41">
        <v>96.348200957071299</v>
      </c>
      <c r="EL28" s="41"/>
      <c r="EM28" s="41"/>
      <c r="EN28" s="41"/>
      <c r="EO28" s="41"/>
      <c r="EP28" s="41"/>
      <c r="EQ28" s="41"/>
      <c r="ER28" s="41">
        <v>96.610882812847507</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105797</v>
      </c>
      <c r="G30" s="16"/>
      <c r="H30" s="16">
        <v>107285</v>
      </c>
      <c r="I30" s="16"/>
      <c r="J30" s="16">
        <v>106861</v>
      </c>
      <c r="K30" s="16"/>
      <c r="L30" s="16">
        <v>110643</v>
      </c>
      <c r="M30" s="16"/>
      <c r="N30" s="16"/>
      <c r="O30" s="16">
        <v>430586</v>
      </c>
      <c r="P30" s="45"/>
      <c r="Q30" s="16">
        <v>115963</v>
      </c>
      <c r="R30" s="16"/>
      <c r="S30" s="16">
        <v>113979</v>
      </c>
      <c r="T30" s="16"/>
      <c r="U30" s="16">
        <v>112535</v>
      </c>
      <c r="V30" s="16"/>
      <c r="W30" s="16">
        <v>118707</v>
      </c>
      <c r="X30" s="16"/>
      <c r="Y30" s="16"/>
      <c r="Z30" s="16">
        <v>461184</v>
      </c>
      <c r="AA30" s="45"/>
      <c r="AB30" s="16">
        <v>117586</v>
      </c>
      <c r="AC30" s="16"/>
      <c r="AD30" s="16">
        <v>115834</v>
      </c>
      <c r="AE30" s="16"/>
      <c r="AF30" s="16">
        <v>114261</v>
      </c>
      <c r="AG30" s="16"/>
      <c r="AH30" s="16">
        <v>117483</v>
      </c>
      <c r="AI30" s="16"/>
      <c r="AJ30" s="16"/>
      <c r="AK30" s="16">
        <v>465164</v>
      </c>
      <c r="AL30" s="31"/>
      <c r="AM30" s="16">
        <v>117618</v>
      </c>
      <c r="AN30" s="16"/>
      <c r="AO30" s="16">
        <v>118154</v>
      </c>
      <c r="AP30" s="16"/>
      <c r="AQ30" s="16">
        <v>116046</v>
      </c>
      <c r="AR30" s="16"/>
      <c r="AS30" s="16">
        <v>118791</v>
      </c>
      <c r="AT30" s="16"/>
      <c r="AU30" s="16"/>
      <c r="AV30" s="16">
        <v>470609</v>
      </c>
      <c r="AW30" s="31"/>
      <c r="AX30" s="16">
        <v>120344</v>
      </c>
      <c r="AY30" s="16"/>
      <c r="AZ30" s="16">
        <v>118325</v>
      </c>
      <c r="BA30" s="16"/>
      <c r="BB30" s="16">
        <v>115913</v>
      </c>
      <c r="BC30" s="16"/>
      <c r="BD30" s="16">
        <v>121008</v>
      </c>
      <c r="BE30" s="16"/>
      <c r="BF30" s="16">
        <v>475590</v>
      </c>
      <c r="BG30" s="31"/>
      <c r="BH30" s="31"/>
      <c r="BI30" s="16">
        <v>124632</v>
      </c>
      <c r="BJ30" s="16"/>
      <c r="BK30" s="16">
        <v>123986</v>
      </c>
      <c r="BL30" s="16"/>
      <c r="BM30" s="16">
        <v>124061</v>
      </c>
      <c r="BN30" s="16"/>
      <c r="BO30" s="16">
        <v>128354</v>
      </c>
      <c r="BP30" s="16"/>
      <c r="BQ30" s="16">
        <v>501033</v>
      </c>
      <c r="BR30" s="31"/>
      <c r="BS30" s="16">
        <v>129518</v>
      </c>
      <c r="BT30" s="16"/>
      <c r="BU30" s="16">
        <v>129406</v>
      </c>
      <c r="BV30" s="16"/>
      <c r="BW30" s="16">
        <v>126439</v>
      </c>
      <c r="BX30" s="16"/>
      <c r="BY30" s="16">
        <v>131000</v>
      </c>
      <c r="BZ30" s="16"/>
      <c r="CA30" s="16"/>
      <c r="CB30" s="16">
        <v>516363</v>
      </c>
      <c r="CC30" s="31"/>
      <c r="CD30" s="16">
        <v>131923</v>
      </c>
      <c r="CE30" s="16"/>
      <c r="CF30" s="16"/>
      <c r="CG30" s="16">
        <v>113952</v>
      </c>
      <c r="CH30" s="16"/>
      <c r="CI30" s="16">
        <v>120226</v>
      </c>
      <c r="CJ30" s="16"/>
      <c r="CK30" s="16">
        <v>123684</v>
      </c>
      <c r="CL30" s="16"/>
      <c r="CM30" s="16"/>
      <c r="CN30" s="16">
        <v>489785</v>
      </c>
      <c r="CO30" s="31"/>
      <c r="CP30" s="16">
        <v>115743</v>
      </c>
      <c r="CQ30" s="16"/>
      <c r="CR30" s="16">
        <v>118776</v>
      </c>
      <c r="CS30" s="16"/>
      <c r="CT30" s="16">
        <v>125159</v>
      </c>
      <c r="CU30" s="16"/>
      <c r="CV30" s="16">
        <v>125027</v>
      </c>
      <c r="CW30" s="16"/>
      <c r="CX30" s="16"/>
      <c r="CY30" s="16">
        <v>484705</v>
      </c>
      <c r="CZ30" s="31"/>
      <c r="DA30" s="16">
        <v>123368</v>
      </c>
      <c r="DB30" s="16"/>
      <c r="DC30" s="16">
        <v>124051</v>
      </c>
      <c r="DD30" s="16"/>
      <c r="DE30" s="16">
        <v>123909</v>
      </c>
      <c r="DF30" s="16"/>
      <c r="DG30" s="16">
        <v>129321</v>
      </c>
      <c r="DH30" s="16"/>
      <c r="DI30" s="16"/>
      <c r="DJ30" s="16">
        <v>500649</v>
      </c>
      <c r="DK30" s="31"/>
      <c r="DL30" s="16">
        <v>123297</v>
      </c>
      <c r="DM30" s="16"/>
      <c r="DN30" s="16">
        <v>110172</v>
      </c>
      <c r="DO30" s="16"/>
      <c r="DP30" s="16">
        <v>105181</v>
      </c>
      <c r="DQ30" s="16"/>
      <c r="DR30" s="16">
        <v>121064</v>
      </c>
      <c r="DS30" s="16"/>
      <c r="DT30" s="16"/>
      <c r="DU30" s="16">
        <v>459714</v>
      </c>
      <c r="DV30" s="31"/>
      <c r="DW30" s="16">
        <v>128211</v>
      </c>
      <c r="DX30" s="16"/>
      <c r="DY30" s="16">
        <v>127334</v>
      </c>
      <c r="DZ30" s="16"/>
      <c r="EA30" s="16">
        <v>125697</v>
      </c>
      <c r="EB30" s="16"/>
      <c r="EC30" s="16">
        <v>130416</v>
      </c>
      <c r="ED30" s="16"/>
      <c r="EE30" s="16"/>
      <c r="EF30" s="16">
        <v>511658</v>
      </c>
      <c r="EG30" s="31"/>
      <c r="EH30" s="40"/>
      <c r="EI30" s="16">
        <v>146616</v>
      </c>
      <c r="EJ30" s="16"/>
      <c r="EK30" s="16">
        <v>140588</v>
      </c>
      <c r="EL30" s="16"/>
      <c r="EM30" s="16"/>
      <c r="EN30" s="16"/>
      <c r="EO30" s="16"/>
      <c r="EP30" s="16"/>
      <c r="EQ30" s="16"/>
      <c r="ER30" s="16">
        <v>287204</v>
      </c>
      <c r="ES30" s="31"/>
      <c r="ET30" s="40"/>
      <c r="EU30" s="15" t="s">
        <v>22</v>
      </c>
    </row>
    <row r="31" spans="2:151" ht="10.5" customHeight="1" x14ac:dyDescent="0.2">
      <c r="B31" s="13">
        <v>12</v>
      </c>
      <c r="C31" s="13"/>
      <c r="D31" s="19" t="s">
        <v>23</v>
      </c>
      <c r="E31" s="41"/>
      <c r="F31" s="41">
        <v>98.589147431297818</v>
      </c>
      <c r="G31" s="41"/>
      <c r="H31" s="41">
        <v>98.842833583622777</v>
      </c>
      <c r="I31" s="41"/>
      <c r="J31" s="41">
        <v>98.832810780315015</v>
      </c>
      <c r="K31" s="41"/>
      <c r="L31" s="41">
        <v>98.85282371545739</v>
      </c>
      <c r="M31" s="41"/>
      <c r="N31" s="41"/>
      <c r="O31" s="41">
        <v>98.78045982812651</v>
      </c>
      <c r="P31" s="41"/>
      <c r="Q31" s="41">
        <v>99.00451638791418</v>
      </c>
      <c r="R31" s="41"/>
      <c r="S31" s="41">
        <v>98.439362271777242</v>
      </c>
      <c r="T31" s="41"/>
      <c r="U31" s="41">
        <v>98.359437821207564</v>
      </c>
      <c r="V31" s="41"/>
      <c r="W31" s="41">
        <v>98.751331026221209</v>
      </c>
      <c r="X31" s="41"/>
      <c r="Y31" s="41"/>
      <c r="Z31" s="41">
        <v>98.641599024671947</v>
      </c>
      <c r="AA31" s="41"/>
      <c r="AB31" s="41">
        <v>98.595517394621879</v>
      </c>
      <c r="AC31" s="41"/>
      <c r="AD31" s="41">
        <v>98.719915456466907</v>
      </c>
      <c r="AE31" s="41"/>
      <c r="AF31" s="41">
        <v>98.344866763065482</v>
      </c>
      <c r="AG31" s="41"/>
      <c r="AH31" s="41">
        <v>98.722721275934219</v>
      </c>
      <c r="AI31" s="41"/>
      <c r="AJ31" s="41"/>
      <c r="AK31" s="41">
        <v>98.596815491835244</v>
      </c>
      <c r="AL31" s="41"/>
      <c r="AM31" s="41">
        <v>98.633100764792701</v>
      </c>
      <c r="AN31" s="41"/>
      <c r="AO31" s="41">
        <v>98.785188157883738</v>
      </c>
      <c r="AP31" s="41"/>
      <c r="AQ31" s="41">
        <v>99.011134337272296</v>
      </c>
      <c r="AR31" s="41"/>
      <c r="AS31" s="41">
        <v>98.508168173148675</v>
      </c>
      <c r="AT31" s="41"/>
      <c r="AU31" s="41"/>
      <c r="AV31" s="41">
        <v>98.732613028427565</v>
      </c>
      <c r="AW31" s="41"/>
      <c r="AX31" s="41">
        <v>98.88903497239022</v>
      </c>
      <c r="AY31" s="41"/>
      <c r="AZ31" s="41">
        <v>98.214582157442138</v>
      </c>
      <c r="BA31" s="41"/>
      <c r="BB31" s="41">
        <v>98.779666794494872</v>
      </c>
      <c r="BC31" s="41"/>
      <c r="BD31" s="41">
        <v>98.145099152439272</v>
      </c>
      <c r="BE31" s="41"/>
      <c r="BF31" s="41">
        <v>98.504179680703871</v>
      </c>
      <c r="BG31" s="41" t="e">
        <v>#DIV/0!</v>
      </c>
      <c r="BH31" s="41"/>
      <c r="BI31" s="41">
        <v>97.728359824040027</v>
      </c>
      <c r="BJ31" s="41"/>
      <c r="BK31" s="41">
        <v>98.113476299754694</v>
      </c>
      <c r="BL31" s="41"/>
      <c r="BM31" s="41">
        <v>98.479087452471475</v>
      </c>
      <c r="BN31" s="41"/>
      <c r="BO31" s="41">
        <v>98.511815676974209</v>
      </c>
      <c r="BP31" s="41"/>
      <c r="BQ31" s="41">
        <v>98.209220866026754</v>
      </c>
      <c r="BR31" s="41"/>
      <c r="BS31" s="41">
        <v>98.873230835000086</v>
      </c>
      <c r="BT31" s="41"/>
      <c r="BU31" s="41">
        <v>98.960731082476201</v>
      </c>
      <c r="BV31" s="41"/>
      <c r="BW31" s="41">
        <v>98.99624963788257</v>
      </c>
      <c r="BX31" s="41"/>
      <c r="BY31" s="41">
        <v>99.174805057157997</v>
      </c>
      <c r="BZ31" s="41"/>
      <c r="CA31" s="41"/>
      <c r="CB31" s="41">
        <v>99.001668040723203</v>
      </c>
      <c r="CC31" s="41"/>
      <c r="CD31" s="41">
        <v>99.37777309056942</v>
      </c>
      <c r="CE31" s="41"/>
      <c r="CF31" s="41"/>
      <c r="CG31" s="41">
        <v>99.161126387970342</v>
      </c>
      <c r="CH31" s="41"/>
      <c r="CI31" s="41">
        <v>99.386614641888755</v>
      </c>
      <c r="CJ31" s="41"/>
      <c r="CK31" s="41">
        <v>99.117682413751652</v>
      </c>
      <c r="CL31" s="41"/>
      <c r="CM31" s="41"/>
      <c r="CN31" s="41">
        <v>99.263707444803401</v>
      </c>
      <c r="CO31" s="41"/>
      <c r="CP31" s="41">
        <v>98.693668727350243</v>
      </c>
      <c r="CQ31" s="41"/>
      <c r="CR31" s="41">
        <v>99.238847995187456</v>
      </c>
      <c r="CS31" s="41"/>
      <c r="CT31" s="41">
        <v>98.739320116443281</v>
      </c>
      <c r="CU31" s="41"/>
      <c r="CV31" s="41">
        <v>98.566754700618858</v>
      </c>
      <c r="CW31" s="41"/>
      <c r="CX31" s="41"/>
      <c r="CY31" s="41">
        <v>98.805660423512535</v>
      </c>
      <c r="CZ31" s="41"/>
      <c r="DA31" s="41">
        <v>98.904076642482067</v>
      </c>
      <c r="DB31" s="41"/>
      <c r="DC31" s="41">
        <v>98.835967875581616</v>
      </c>
      <c r="DD31" s="41"/>
      <c r="DE31" s="41">
        <v>98.796823422475242</v>
      </c>
      <c r="DF31" s="41"/>
      <c r="DG31" s="41">
        <v>98.579105842893625</v>
      </c>
      <c r="DH31" s="41"/>
      <c r="DI31" s="41"/>
      <c r="DJ31" s="41">
        <v>98.77656111275526</v>
      </c>
      <c r="DK31" s="41"/>
      <c r="DL31" s="41">
        <v>98.3370818777815</v>
      </c>
      <c r="DM31" s="41"/>
      <c r="DN31" s="41">
        <v>98.056178575242981</v>
      </c>
      <c r="DO31" s="41"/>
      <c r="DP31" s="41">
        <v>98.196297368199936</v>
      </c>
      <c r="DQ31" s="41"/>
      <c r="DR31" s="41">
        <v>97.427189544587605</v>
      </c>
      <c r="DS31" s="41"/>
      <c r="DT31" s="41"/>
      <c r="DU31" s="41">
        <v>97.996640461126546</v>
      </c>
      <c r="DV31" s="42"/>
      <c r="DW31" s="41">
        <v>97.841117216117212</v>
      </c>
      <c r="DX31" s="41"/>
      <c r="DY31" s="41">
        <v>97.725964527195558</v>
      </c>
      <c r="DZ31" s="41"/>
      <c r="EA31" s="41">
        <v>98.246834453650138</v>
      </c>
      <c r="EB31" s="41"/>
      <c r="EC31" s="41">
        <v>98.178204703544225</v>
      </c>
      <c r="ED31" s="41"/>
      <c r="EE31" s="41"/>
      <c r="EF31" s="41">
        <v>97.997559915190763</v>
      </c>
      <c r="EG31" s="42"/>
      <c r="EH31" s="42"/>
      <c r="EI31" s="41">
        <v>98.462778281454618</v>
      </c>
      <c r="EJ31" s="41"/>
      <c r="EK31" s="41">
        <v>98.070510763564329</v>
      </c>
      <c r="EL31" s="41"/>
      <c r="EM31" s="41"/>
      <c r="EN31" s="41"/>
      <c r="EO31" s="41"/>
      <c r="EP31" s="41"/>
      <c r="EQ31" s="41"/>
      <c r="ER31" s="41">
        <v>98.270369774754585</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106952</v>
      </c>
      <c r="G33" s="16"/>
      <c r="H33" s="16">
        <v>108242</v>
      </c>
      <c r="I33" s="16"/>
      <c r="J33" s="16">
        <v>107765</v>
      </c>
      <c r="K33" s="16"/>
      <c r="L33" s="16">
        <v>111640</v>
      </c>
      <c r="M33" s="16"/>
      <c r="N33" s="16"/>
      <c r="O33" s="16">
        <v>434599</v>
      </c>
      <c r="P33" s="45"/>
      <c r="Q33" s="16">
        <v>116826</v>
      </c>
      <c r="R33" s="16"/>
      <c r="S33" s="16">
        <v>115317</v>
      </c>
      <c r="T33" s="16"/>
      <c r="U33" s="16">
        <v>113887</v>
      </c>
      <c r="V33" s="16"/>
      <c r="W33" s="16">
        <v>119842</v>
      </c>
      <c r="X33" s="16"/>
      <c r="Y33" s="16"/>
      <c r="Z33" s="16">
        <v>465872</v>
      </c>
      <c r="AA33" s="45"/>
      <c r="AB33" s="16">
        <v>118710</v>
      </c>
      <c r="AC33" s="16"/>
      <c r="AD33" s="16">
        <v>116972</v>
      </c>
      <c r="AE33" s="16"/>
      <c r="AF33" s="16">
        <v>115636</v>
      </c>
      <c r="AG33" s="16"/>
      <c r="AH33" s="16">
        <v>118704</v>
      </c>
      <c r="AI33" s="16"/>
      <c r="AJ33" s="16"/>
      <c r="AK33" s="16">
        <v>470022</v>
      </c>
      <c r="AL33" s="31"/>
      <c r="AM33" s="16">
        <v>118843</v>
      </c>
      <c r="AN33" s="16"/>
      <c r="AO33" s="16">
        <v>119317</v>
      </c>
      <c r="AP33" s="16"/>
      <c r="AQ33" s="16">
        <v>116974</v>
      </c>
      <c r="AR33" s="16"/>
      <c r="AS33" s="16">
        <v>120093</v>
      </c>
      <c r="AT33" s="16"/>
      <c r="AU33" s="16"/>
      <c r="AV33" s="16">
        <v>475227</v>
      </c>
      <c r="AW33" s="31"/>
      <c r="AX33" s="16">
        <v>121379</v>
      </c>
      <c r="AY33" s="16"/>
      <c r="AZ33" s="16">
        <v>119885</v>
      </c>
      <c r="BA33" s="16"/>
      <c r="BB33" s="16">
        <v>117005</v>
      </c>
      <c r="BC33" s="16"/>
      <c r="BD33" s="16">
        <v>122693</v>
      </c>
      <c r="BE33" s="16"/>
      <c r="BF33" s="16">
        <v>480962</v>
      </c>
      <c r="BG33" s="31"/>
      <c r="BH33" s="31"/>
      <c r="BI33" s="16">
        <v>126427</v>
      </c>
      <c r="BJ33" s="16"/>
      <c r="BK33" s="16">
        <v>125636</v>
      </c>
      <c r="BL33" s="16"/>
      <c r="BM33" s="16">
        <v>125410</v>
      </c>
      <c r="BN33" s="16"/>
      <c r="BO33" s="16">
        <v>129747</v>
      </c>
      <c r="BP33" s="16"/>
      <c r="BQ33" s="16">
        <v>507220</v>
      </c>
      <c r="BR33" s="31"/>
      <c r="BS33" s="16">
        <v>130526</v>
      </c>
      <c r="BT33" s="16"/>
      <c r="BU33" s="16">
        <v>130409</v>
      </c>
      <c r="BV33" s="16"/>
      <c r="BW33" s="16">
        <v>127291</v>
      </c>
      <c r="BX33" s="16"/>
      <c r="BY33" s="16">
        <v>131791</v>
      </c>
      <c r="BZ33" s="16"/>
      <c r="CA33" s="16"/>
      <c r="CB33" s="16">
        <v>520017</v>
      </c>
      <c r="CC33" s="31"/>
      <c r="CD33" s="16">
        <v>132550</v>
      </c>
      <c r="CE33" s="16"/>
      <c r="CF33" s="16"/>
      <c r="CG33" s="16">
        <v>114613</v>
      </c>
      <c r="CH33" s="16"/>
      <c r="CI33" s="16">
        <v>120798</v>
      </c>
      <c r="CJ33" s="16"/>
      <c r="CK33" s="16">
        <v>124553</v>
      </c>
      <c r="CL33" s="16"/>
      <c r="CM33" s="16"/>
      <c r="CN33" s="16">
        <v>492514</v>
      </c>
      <c r="CO33" s="31"/>
      <c r="CP33" s="16">
        <v>116879</v>
      </c>
      <c r="CQ33" s="16"/>
      <c r="CR33" s="16">
        <v>119506</v>
      </c>
      <c r="CS33" s="16"/>
      <c r="CT33" s="16">
        <v>126192</v>
      </c>
      <c r="CU33" s="16"/>
      <c r="CV33" s="16">
        <v>126315</v>
      </c>
      <c r="CW33" s="16"/>
      <c r="CX33" s="16"/>
      <c r="CY33" s="16">
        <v>488892</v>
      </c>
      <c r="CZ33" s="31"/>
      <c r="DA33" s="16">
        <v>124378</v>
      </c>
      <c r="DB33" s="16"/>
      <c r="DC33" s="16">
        <v>125071</v>
      </c>
      <c r="DD33" s="16"/>
      <c r="DE33" s="16">
        <v>124981</v>
      </c>
      <c r="DF33" s="16"/>
      <c r="DG33" s="16">
        <v>130683</v>
      </c>
      <c r="DH33" s="16"/>
      <c r="DI33" s="16"/>
      <c r="DJ33" s="16">
        <v>505113</v>
      </c>
      <c r="DK33" s="31"/>
      <c r="DL33" s="16">
        <v>124802</v>
      </c>
      <c r="DM33" s="16"/>
      <c r="DN33" s="16">
        <v>111840</v>
      </c>
      <c r="DO33" s="16"/>
      <c r="DP33" s="16">
        <v>106665</v>
      </c>
      <c r="DQ33" s="16"/>
      <c r="DR33" s="16">
        <v>123464</v>
      </c>
      <c r="DS33" s="16"/>
      <c r="DT33" s="16"/>
      <c r="DU33" s="16">
        <v>466771</v>
      </c>
      <c r="DV33" s="31"/>
      <c r="DW33" s="16">
        <v>130337</v>
      </c>
      <c r="DX33" s="16"/>
      <c r="DY33" s="16">
        <v>129442</v>
      </c>
      <c r="DZ33" s="16"/>
      <c r="EA33" s="16">
        <v>127370</v>
      </c>
      <c r="EB33" s="16"/>
      <c r="EC33" s="16">
        <v>132275</v>
      </c>
      <c r="ED33" s="16"/>
      <c r="EE33" s="16"/>
      <c r="EF33" s="16">
        <v>519424</v>
      </c>
      <c r="EG33" s="31"/>
      <c r="EH33" s="40"/>
      <c r="EI33" s="16">
        <v>148394</v>
      </c>
      <c r="EJ33" s="16"/>
      <c r="EK33" s="16">
        <v>142714</v>
      </c>
      <c r="EL33" s="16"/>
      <c r="EM33" s="16"/>
      <c r="EN33" s="16"/>
      <c r="EO33" s="16"/>
      <c r="EP33" s="16"/>
      <c r="EQ33" s="16"/>
      <c r="ER33" s="16">
        <v>291108</v>
      </c>
      <c r="ES33" s="31"/>
      <c r="ET33" s="40"/>
      <c r="EU33" s="15" t="s">
        <v>26</v>
      </c>
    </row>
    <row r="34" spans="2:153" ht="10.5" customHeight="1" x14ac:dyDescent="0.2">
      <c r="B34" s="13">
        <v>14</v>
      </c>
      <c r="C34" s="13"/>
      <c r="D34" s="19" t="s">
        <v>27</v>
      </c>
      <c r="E34" s="41"/>
      <c r="F34" s="41">
        <v>99.665458340710643</v>
      </c>
      <c r="G34" s="41"/>
      <c r="H34" s="41">
        <v>99.72452805852167</v>
      </c>
      <c r="I34" s="41"/>
      <c r="J34" s="41">
        <v>99.668895609629772</v>
      </c>
      <c r="K34" s="41"/>
      <c r="L34" s="41">
        <v>99.743582870978415</v>
      </c>
      <c r="M34" s="41"/>
      <c r="N34" s="41"/>
      <c r="O34" s="41">
        <v>99.701079600460645</v>
      </c>
      <c r="P34" s="41"/>
      <c r="Q34" s="41">
        <v>99.741310862382505</v>
      </c>
      <c r="R34" s="41"/>
      <c r="S34" s="41">
        <v>99.594942393726356</v>
      </c>
      <c r="T34" s="41"/>
      <c r="U34" s="41">
        <v>99.541132049085761</v>
      </c>
      <c r="V34" s="41"/>
      <c r="W34" s="41">
        <v>99.695527751896719</v>
      </c>
      <c r="X34" s="41"/>
      <c r="Y34" s="41"/>
      <c r="Z34" s="41">
        <v>99.644304704460623</v>
      </c>
      <c r="AA34" s="41"/>
      <c r="AB34" s="41">
        <v>99.537988110111442</v>
      </c>
      <c r="AC34" s="41"/>
      <c r="AD34" s="41">
        <v>99.689779777732326</v>
      </c>
      <c r="AE34" s="41"/>
      <c r="AF34" s="41">
        <v>99.528334366177788</v>
      </c>
      <c r="AG34" s="41"/>
      <c r="AH34" s="41">
        <v>99.748745829937064</v>
      </c>
      <c r="AI34" s="41"/>
      <c r="AJ34" s="41"/>
      <c r="AK34" s="41">
        <v>99.626524002509626</v>
      </c>
      <c r="AL34" s="41"/>
      <c r="AM34" s="41">
        <v>99.66037166241783</v>
      </c>
      <c r="AN34" s="41"/>
      <c r="AO34" s="41">
        <v>99.757539274457187</v>
      </c>
      <c r="AP34" s="41"/>
      <c r="AQ34" s="41">
        <v>99.802909432191456</v>
      </c>
      <c r="AR34" s="41"/>
      <c r="AS34" s="41">
        <v>99.587859689858192</v>
      </c>
      <c r="AT34" s="41"/>
      <c r="AU34" s="41"/>
      <c r="AV34" s="41">
        <v>99.701458092940314</v>
      </c>
      <c r="AW34" s="41"/>
      <c r="AX34" s="41">
        <v>99.739514856692082</v>
      </c>
      <c r="AY34" s="41"/>
      <c r="AZ34" s="41">
        <v>99.509445864736549</v>
      </c>
      <c r="BA34" s="41"/>
      <c r="BB34" s="41">
        <v>99.710256082491796</v>
      </c>
      <c r="BC34" s="41"/>
      <c r="BD34" s="41">
        <v>99.511740135447496</v>
      </c>
      <c r="BE34" s="41"/>
      <c r="BF34" s="41">
        <v>99.616828082152068</v>
      </c>
      <c r="BG34" s="41" t="e">
        <v>#DIV/0!</v>
      </c>
      <c r="BH34" s="41"/>
      <c r="BI34" s="41">
        <v>99.135882818809833</v>
      </c>
      <c r="BJ34" s="41"/>
      <c r="BK34" s="41">
        <v>99.419165941283524</v>
      </c>
      <c r="BL34" s="41"/>
      <c r="BM34" s="41">
        <v>99.549917842145788</v>
      </c>
      <c r="BN34" s="41"/>
      <c r="BO34" s="41">
        <v>99.580944486657003</v>
      </c>
      <c r="BP34" s="41"/>
      <c r="BQ34" s="41">
        <v>99.421956253712011</v>
      </c>
      <c r="BR34" s="41"/>
      <c r="BS34" s="41">
        <v>99.642731728170759</v>
      </c>
      <c r="BT34" s="41"/>
      <c r="BU34" s="41">
        <v>99.727755897984935</v>
      </c>
      <c r="BV34" s="41"/>
      <c r="BW34" s="41">
        <v>99.66332866169229</v>
      </c>
      <c r="BX34" s="41"/>
      <c r="BY34" s="41">
        <v>99.773639185403894</v>
      </c>
      <c r="BZ34" s="41"/>
      <c r="CA34" s="41"/>
      <c r="CB34" s="41">
        <v>99.702245144467668</v>
      </c>
      <c r="CC34" s="41"/>
      <c r="CD34" s="41">
        <v>99.850093032715876</v>
      </c>
      <c r="CE34" s="41"/>
      <c r="CF34" s="41"/>
      <c r="CG34" s="41">
        <v>99.736329144766614</v>
      </c>
      <c r="CH34" s="41"/>
      <c r="CI34" s="41">
        <v>99.859466966470464</v>
      </c>
      <c r="CJ34" s="41"/>
      <c r="CK34" s="41">
        <v>99.814080217974919</v>
      </c>
      <c r="CL34" s="41"/>
      <c r="CM34" s="41"/>
      <c r="CN34" s="41">
        <v>99.816788199862998</v>
      </c>
      <c r="CO34" s="41"/>
      <c r="CP34" s="41">
        <v>99.66233212534641</v>
      </c>
      <c r="CQ34" s="41"/>
      <c r="CR34" s="41">
        <v>99.84877221419201</v>
      </c>
      <c r="CS34" s="41"/>
      <c r="CT34" s="41">
        <v>99.554265247678629</v>
      </c>
      <c r="CU34" s="41"/>
      <c r="CV34" s="41">
        <v>99.582167211951599</v>
      </c>
      <c r="CW34" s="41"/>
      <c r="CX34" s="41"/>
      <c r="CY34" s="41">
        <v>99.659167815004764</v>
      </c>
      <c r="CZ34" s="41"/>
      <c r="DA34" s="41">
        <v>99.713793241672349</v>
      </c>
      <c r="DB34" s="41"/>
      <c r="DC34" s="41">
        <v>99.648639173943536</v>
      </c>
      <c r="DD34" s="41"/>
      <c r="DE34" s="41">
        <v>99.651565166084609</v>
      </c>
      <c r="DF34" s="41"/>
      <c r="DG34" s="41">
        <v>99.617334298890881</v>
      </c>
      <c r="DH34" s="41"/>
      <c r="DI34" s="41"/>
      <c r="DJ34" s="41">
        <v>99.657295057709376</v>
      </c>
      <c r="DK34" s="41"/>
      <c r="DL34" s="41">
        <v>99.537413663843296</v>
      </c>
      <c r="DM34" s="41"/>
      <c r="DN34" s="41">
        <v>99.540745487557402</v>
      </c>
      <c r="DO34" s="41"/>
      <c r="DP34" s="41">
        <v>99.581750114365207</v>
      </c>
      <c r="DQ34" s="41"/>
      <c r="DR34" s="41">
        <v>99.358608091034199</v>
      </c>
      <c r="DS34" s="41"/>
      <c r="DT34" s="41"/>
      <c r="DU34" s="41">
        <v>99.500972049318719</v>
      </c>
      <c r="DV34" s="42"/>
      <c r="DW34" s="41">
        <v>99.463522588522594</v>
      </c>
      <c r="DX34" s="41"/>
      <c r="DY34" s="41">
        <v>99.343806841293357</v>
      </c>
      <c r="DZ34" s="41"/>
      <c r="EA34" s="41">
        <v>99.55447866187275</v>
      </c>
      <c r="EB34" s="41"/>
      <c r="EC34" s="41">
        <v>99.577674726730706</v>
      </c>
      <c r="ED34" s="41"/>
      <c r="EE34" s="41"/>
      <c r="EF34" s="41">
        <v>99.484977389951979</v>
      </c>
      <c r="EG34" s="42"/>
      <c r="EH34" s="42"/>
      <c r="EI34" s="41">
        <v>99.656828179040318</v>
      </c>
      <c r="EJ34" s="41"/>
      <c r="EK34" s="41">
        <v>99.553552743557901</v>
      </c>
      <c r="EL34" s="41"/>
      <c r="EM34" s="41"/>
      <c r="EN34" s="41"/>
      <c r="EO34" s="41"/>
      <c r="EP34" s="41"/>
      <c r="EQ34" s="41"/>
      <c r="ER34" s="41">
        <v>99.606171238524738</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107175</v>
      </c>
      <c r="G36" s="16"/>
      <c r="H36" s="16">
        <v>108421</v>
      </c>
      <c r="I36" s="16"/>
      <c r="J36" s="16">
        <v>107984</v>
      </c>
      <c r="K36" s="16"/>
      <c r="L36" s="16">
        <v>111794</v>
      </c>
      <c r="M36" s="16"/>
      <c r="N36" s="16"/>
      <c r="O36" s="16">
        <v>435374</v>
      </c>
      <c r="P36" s="45"/>
      <c r="Q36" s="16">
        <v>116999</v>
      </c>
      <c r="R36" s="16"/>
      <c r="S36" s="16">
        <v>115602</v>
      </c>
      <c r="T36" s="16"/>
      <c r="U36" s="16">
        <v>114171</v>
      </c>
      <c r="V36" s="16"/>
      <c r="W36" s="16">
        <v>120059</v>
      </c>
      <c r="X36" s="16"/>
      <c r="Y36" s="16"/>
      <c r="Z36" s="16">
        <v>466831</v>
      </c>
      <c r="AA36" s="45"/>
      <c r="AB36" s="16">
        <v>118986</v>
      </c>
      <c r="AC36" s="16"/>
      <c r="AD36" s="16">
        <v>117192</v>
      </c>
      <c r="AE36" s="16"/>
      <c r="AF36" s="16">
        <v>115976</v>
      </c>
      <c r="AG36" s="16"/>
      <c r="AH36" s="16">
        <v>118893</v>
      </c>
      <c r="AI36" s="16"/>
      <c r="AJ36" s="16"/>
      <c r="AK36" s="16">
        <v>471047</v>
      </c>
      <c r="AL36" s="31"/>
      <c r="AM36" s="16">
        <v>119077</v>
      </c>
      <c r="AN36" s="16"/>
      <c r="AO36" s="16">
        <v>119481</v>
      </c>
      <c r="AP36" s="16"/>
      <c r="AQ36" s="16">
        <v>117120</v>
      </c>
      <c r="AR36" s="16"/>
      <c r="AS36" s="16">
        <v>120303</v>
      </c>
      <c r="AT36" s="16"/>
      <c r="AU36" s="16"/>
      <c r="AV36" s="16">
        <v>475981</v>
      </c>
      <c r="AW36" s="31"/>
      <c r="AX36" s="16">
        <v>121534</v>
      </c>
      <c r="AY36" s="16"/>
      <c r="AZ36" s="16">
        <v>120253</v>
      </c>
      <c r="BA36" s="16"/>
      <c r="BB36" s="16">
        <v>117199</v>
      </c>
      <c r="BC36" s="16"/>
      <c r="BD36" s="16">
        <v>123106</v>
      </c>
      <c r="BE36" s="16"/>
      <c r="BF36" s="16">
        <v>482092</v>
      </c>
      <c r="BG36" s="31"/>
      <c r="BH36" s="31"/>
      <c r="BI36" s="16">
        <v>126950</v>
      </c>
      <c r="BJ36" s="16"/>
      <c r="BK36" s="16">
        <v>126070</v>
      </c>
      <c r="BL36" s="16"/>
      <c r="BM36" s="16">
        <v>125683</v>
      </c>
      <c r="BN36" s="16"/>
      <c r="BO36" s="16">
        <v>130041</v>
      </c>
      <c r="BP36" s="16"/>
      <c r="BQ36" s="16">
        <v>508744</v>
      </c>
      <c r="BR36" s="31"/>
      <c r="BS36" s="16">
        <v>130741</v>
      </c>
      <c r="BT36" s="16"/>
      <c r="BU36" s="16">
        <v>130620</v>
      </c>
      <c r="BV36" s="16"/>
      <c r="BW36" s="16">
        <v>127474</v>
      </c>
      <c r="BX36" s="16"/>
      <c r="BY36" s="16">
        <v>131966</v>
      </c>
      <c r="BZ36" s="16"/>
      <c r="CA36" s="16"/>
      <c r="CB36" s="16">
        <v>520801</v>
      </c>
      <c r="CC36" s="31"/>
      <c r="CD36" s="16">
        <v>132668</v>
      </c>
      <c r="CE36" s="16"/>
      <c r="CF36" s="16"/>
      <c r="CG36" s="16">
        <v>114752</v>
      </c>
      <c r="CH36" s="16"/>
      <c r="CI36" s="16">
        <v>120889</v>
      </c>
      <c r="CJ36" s="16"/>
      <c r="CK36" s="16">
        <v>124692</v>
      </c>
      <c r="CL36" s="16"/>
      <c r="CM36" s="16"/>
      <c r="CN36" s="16">
        <v>493001</v>
      </c>
      <c r="CO36" s="31"/>
      <c r="CP36" s="16">
        <v>117121</v>
      </c>
      <c r="CQ36" s="16"/>
      <c r="CR36" s="16">
        <v>119623</v>
      </c>
      <c r="CS36" s="16"/>
      <c r="CT36" s="16">
        <v>126464</v>
      </c>
      <c r="CU36" s="16"/>
      <c r="CV36" s="16">
        <v>126597</v>
      </c>
      <c r="CW36" s="16"/>
      <c r="CX36" s="16"/>
      <c r="CY36" s="16">
        <v>489805</v>
      </c>
      <c r="CZ36" s="31"/>
      <c r="DA36" s="16">
        <v>124566</v>
      </c>
      <c r="DB36" s="16"/>
      <c r="DC36" s="16">
        <v>125323</v>
      </c>
      <c r="DD36" s="16"/>
      <c r="DE36" s="16">
        <v>125197</v>
      </c>
      <c r="DF36" s="16"/>
      <c r="DG36" s="16">
        <v>130948</v>
      </c>
      <c r="DH36" s="16"/>
      <c r="DI36" s="16"/>
      <c r="DJ36" s="16">
        <v>506034</v>
      </c>
      <c r="DK36" s="31"/>
      <c r="DL36" s="16">
        <v>125125</v>
      </c>
      <c r="DM36" s="16"/>
      <c r="DN36" s="16">
        <v>112153</v>
      </c>
      <c r="DO36" s="16"/>
      <c r="DP36" s="16">
        <v>106928</v>
      </c>
      <c r="DQ36" s="16"/>
      <c r="DR36" s="16">
        <v>123955</v>
      </c>
      <c r="DS36" s="16"/>
      <c r="DT36" s="16"/>
      <c r="DU36" s="16">
        <v>468161</v>
      </c>
      <c r="DV36" s="31"/>
      <c r="DW36" s="16">
        <v>130748</v>
      </c>
      <c r="DX36" s="16"/>
      <c r="DY36" s="16">
        <v>129936</v>
      </c>
      <c r="DZ36" s="16"/>
      <c r="EA36" s="16">
        <v>127736</v>
      </c>
      <c r="EB36" s="16"/>
      <c r="EC36" s="16">
        <v>132613</v>
      </c>
      <c r="ED36" s="16"/>
      <c r="EE36" s="16"/>
      <c r="EF36" s="16">
        <v>521033</v>
      </c>
      <c r="EG36" s="31"/>
      <c r="EH36" s="40"/>
      <c r="EI36" s="16">
        <v>148708</v>
      </c>
      <c r="EJ36" s="16"/>
      <c r="EK36" s="16">
        <v>143099</v>
      </c>
      <c r="EL36" s="16"/>
      <c r="EM36" s="16"/>
      <c r="EN36" s="16"/>
      <c r="EO36" s="16"/>
      <c r="EP36" s="16"/>
      <c r="EQ36" s="16"/>
      <c r="ER36" s="16">
        <v>291807</v>
      </c>
      <c r="ES36" s="31"/>
      <c r="ET36" s="40"/>
      <c r="EU36" s="15" t="s">
        <v>30</v>
      </c>
    </row>
    <row r="37" spans="2:153" ht="10.5" customHeight="1" x14ac:dyDescent="0.2">
      <c r="B37" s="13">
        <v>16</v>
      </c>
      <c r="C37" s="13"/>
      <c r="D37" s="19" t="s">
        <v>31</v>
      </c>
      <c r="E37" s="41"/>
      <c r="F37" s="41">
        <v>99.873265555255287</v>
      </c>
      <c r="G37" s="41"/>
      <c r="H37" s="41">
        <v>99.889442699072234</v>
      </c>
      <c r="I37" s="41"/>
      <c r="J37" s="41">
        <v>99.871442708766864</v>
      </c>
      <c r="K37" s="41"/>
      <c r="L37" s="41">
        <v>99.881172549965598</v>
      </c>
      <c r="M37" s="41"/>
      <c r="N37" s="41"/>
      <c r="O37" s="41">
        <v>99.878871856518202</v>
      </c>
      <c r="P37" s="41"/>
      <c r="Q37" s="41">
        <v>99.8890112610882</v>
      </c>
      <c r="R37" s="41"/>
      <c r="S37" s="41">
        <v>99.841086141675163</v>
      </c>
      <c r="T37" s="41"/>
      <c r="U37" s="41">
        <v>99.789357759675553</v>
      </c>
      <c r="V37" s="41"/>
      <c r="W37" s="41">
        <v>99.876048183149209</v>
      </c>
      <c r="X37" s="41"/>
      <c r="Y37" s="41"/>
      <c r="Z37" s="41">
        <v>99.84942303784743</v>
      </c>
      <c r="AA37" s="41"/>
      <c r="AB37" s="41">
        <v>99.769413303594632</v>
      </c>
      <c r="AC37" s="41"/>
      <c r="AD37" s="41">
        <v>99.877275516465531</v>
      </c>
      <c r="AE37" s="41"/>
      <c r="AF37" s="41">
        <v>99.820973628038274</v>
      </c>
      <c r="AG37" s="41"/>
      <c r="AH37" s="41">
        <v>99.907565355495237</v>
      </c>
      <c r="AI37" s="41"/>
      <c r="AJ37" s="41"/>
      <c r="AK37" s="41">
        <v>99.843784443728495</v>
      </c>
      <c r="AL37" s="41"/>
      <c r="AM37" s="41">
        <v>99.85660136857642</v>
      </c>
      <c r="AN37" s="41"/>
      <c r="AO37" s="41">
        <v>99.894654995108979</v>
      </c>
      <c r="AP37" s="41"/>
      <c r="AQ37" s="41">
        <v>99.927477496693825</v>
      </c>
      <c r="AR37" s="41"/>
      <c r="AS37" s="41">
        <v>99.762003482875855</v>
      </c>
      <c r="AT37" s="41"/>
      <c r="AU37" s="41"/>
      <c r="AV37" s="41">
        <v>99.85964544214832</v>
      </c>
      <c r="AW37" s="41"/>
      <c r="AX37" s="41">
        <v>99.866881409413622</v>
      </c>
      <c r="AY37" s="41"/>
      <c r="AZ37" s="41">
        <v>99.814900893123934</v>
      </c>
      <c r="BA37" s="41"/>
      <c r="BB37" s="41">
        <v>99.875580553070009</v>
      </c>
      <c r="BC37" s="41"/>
      <c r="BD37" s="41">
        <v>99.846709112291649</v>
      </c>
      <c r="BE37" s="41"/>
      <c r="BF37" s="41">
        <v>99.850873631972689</v>
      </c>
      <c r="BG37" s="41" t="e">
        <v>#DIV/0!</v>
      </c>
      <c r="BH37" s="41"/>
      <c r="BI37" s="41">
        <v>99.54598561895726</v>
      </c>
      <c r="BJ37" s="41"/>
      <c r="BK37" s="41">
        <v>99.7626018833584</v>
      </c>
      <c r="BL37" s="41"/>
      <c r="BM37" s="41">
        <v>99.766624066297823</v>
      </c>
      <c r="BN37" s="41"/>
      <c r="BO37" s="41">
        <v>99.806589763072466</v>
      </c>
      <c r="BP37" s="41"/>
      <c r="BQ37" s="41">
        <v>99.7206807940114</v>
      </c>
      <c r="BR37" s="41"/>
      <c r="BS37" s="41">
        <v>99.806861382964101</v>
      </c>
      <c r="BT37" s="41"/>
      <c r="BU37" s="41">
        <v>99.88911405957252</v>
      </c>
      <c r="BV37" s="41"/>
      <c r="BW37" s="41">
        <v>99.806609719623239</v>
      </c>
      <c r="BX37" s="41"/>
      <c r="BY37" s="41">
        <v>99.906124612006963</v>
      </c>
      <c r="BZ37" s="41"/>
      <c r="CA37" s="41"/>
      <c r="CB37" s="41">
        <v>99.852560538374519</v>
      </c>
      <c r="CC37" s="41"/>
      <c r="CD37" s="41">
        <v>99.938982591205956</v>
      </c>
      <c r="CE37" s="41"/>
      <c r="CF37" s="41"/>
      <c r="CG37" s="41">
        <v>99.857287061853867</v>
      </c>
      <c r="CH37" s="41"/>
      <c r="CI37" s="41">
        <v>99.934693472653919</v>
      </c>
      <c r="CJ37" s="41"/>
      <c r="CK37" s="41">
        <v>99.925471811515806</v>
      </c>
      <c r="CL37" s="41"/>
      <c r="CM37" s="41"/>
      <c r="CN37" s="41">
        <v>99.915487477149185</v>
      </c>
      <c r="CO37" s="41"/>
      <c r="CP37" s="41">
        <v>99.868684715412499</v>
      </c>
      <c r="CQ37" s="41"/>
      <c r="CR37" s="41">
        <v>99.946527191758506</v>
      </c>
      <c r="CS37" s="41"/>
      <c r="CT37" s="41">
        <v>99.768849057645738</v>
      </c>
      <c r="CU37" s="41"/>
      <c r="CV37" s="41">
        <v>99.804485789743396</v>
      </c>
      <c r="CW37" s="41"/>
      <c r="CX37" s="41"/>
      <c r="CY37" s="41">
        <v>99.845280126548218</v>
      </c>
      <c r="CZ37" s="41"/>
      <c r="DA37" s="41">
        <v>99.864512767066188</v>
      </c>
      <c r="DB37" s="41"/>
      <c r="DC37" s="41">
        <v>99.84941678883294</v>
      </c>
      <c r="DD37" s="41"/>
      <c r="DE37" s="41">
        <v>99.823789248752178</v>
      </c>
      <c r="DF37" s="41"/>
      <c r="DG37" s="41">
        <v>99.819339101269193</v>
      </c>
      <c r="DH37" s="41"/>
      <c r="DI37" s="41"/>
      <c r="DJ37" s="41">
        <v>99.839005622965374</v>
      </c>
      <c r="DK37" s="41"/>
      <c r="DL37" s="41">
        <v>99.795026399323675</v>
      </c>
      <c r="DM37" s="41"/>
      <c r="DN37" s="41">
        <v>99.819324290647586</v>
      </c>
      <c r="DO37" s="41"/>
      <c r="DP37" s="41">
        <v>99.827285203476706</v>
      </c>
      <c r="DQ37" s="41"/>
      <c r="DR37" s="41">
        <v>99.753744135328063</v>
      </c>
      <c r="DS37" s="41"/>
      <c r="DT37" s="41"/>
      <c r="DU37" s="41">
        <v>99.797276556557918</v>
      </c>
      <c r="DV37" s="42"/>
      <c r="DW37" s="41">
        <v>99.77716727716728</v>
      </c>
      <c r="DX37" s="41"/>
      <c r="DY37" s="41">
        <v>99.722940666323851</v>
      </c>
      <c r="DZ37" s="41"/>
      <c r="EA37" s="41">
        <v>99.840550257933401</v>
      </c>
      <c r="EB37" s="41"/>
      <c r="EC37" s="41">
        <v>99.832123821855518</v>
      </c>
      <c r="ED37" s="41"/>
      <c r="EE37" s="41"/>
      <c r="EF37" s="41">
        <v>99.793148226533333</v>
      </c>
      <c r="EG37" s="42"/>
      <c r="EH37" s="42"/>
      <c r="EI37" s="41">
        <v>99.8677008831134</v>
      </c>
      <c r="EJ37" s="41"/>
      <c r="EK37" s="41">
        <v>99.82211867126135</v>
      </c>
      <c r="EL37" s="41"/>
      <c r="EM37" s="41"/>
      <c r="EN37" s="41"/>
      <c r="EO37" s="41"/>
      <c r="EP37" s="41"/>
      <c r="EQ37" s="41"/>
      <c r="ER37" s="41">
        <v>99.845342658395467</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107258</v>
      </c>
      <c r="G39" s="16"/>
      <c r="H39" s="16">
        <v>108480</v>
      </c>
      <c r="I39" s="16"/>
      <c r="J39" s="16">
        <v>108070</v>
      </c>
      <c r="K39" s="16"/>
      <c r="L39" s="16">
        <v>111853</v>
      </c>
      <c r="M39" s="16"/>
      <c r="N39" s="16"/>
      <c r="O39" s="16">
        <v>435661</v>
      </c>
      <c r="P39" s="45"/>
      <c r="Q39" s="16">
        <v>117080</v>
      </c>
      <c r="R39" s="16"/>
      <c r="S39" s="16">
        <v>115711</v>
      </c>
      <c r="T39" s="16"/>
      <c r="U39" s="16">
        <v>114302</v>
      </c>
      <c r="V39" s="16"/>
      <c r="W39" s="16">
        <v>120137</v>
      </c>
      <c r="X39" s="16"/>
      <c r="Y39" s="16"/>
      <c r="Z39" s="16">
        <v>467230</v>
      </c>
      <c r="AA39" s="45"/>
      <c r="AB39" s="16">
        <v>119118</v>
      </c>
      <c r="AC39" s="16"/>
      <c r="AD39" s="16">
        <v>117279</v>
      </c>
      <c r="AE39" s="16"/>
      <c r="AF39" s="16">
        <v>116076</v>
      </c>
      <c r="AG39" s="16"/>
      <c r="AH39" s="16">
        <v>118958</v>
      </c>
      <c r="AI39" s="16"/>
      <c r="AJ39" s="16"/>
      <c r="AK39" s="16">
        <v>471431</v>
      </c>
      <c r="AL39" s="31"/>
      <c r="AM39" s="16">
        <v>119182</v>
      </c>
      <c r="AN39" s="16"/>
      <c r="AO39" s="16">
        <v>119542</v>
      </c>
      <c r="AP39" s="16"/>
      <c r="AQ39" s="16">
        <v>117165</v>
      </c>
      <c r="AR39" s="16"/>
      <c r="AS39" s="16">
        <v>120381</v>
      </c>
      <c r="AT39" s="16"/>
      <c r="AU39" s="16"/>
      <c r="AV39" s="16">
        <v>476270</v>
      </c>
      <c r="AW39" s="31"/>
      <c r="AX39" s="16">
        <v>121621</v>
      </c>
      <c r="AY39" s="16"/>
      <c r="AZ39" s="16">
        <v>120373</v>
      </c>
      <c r="BA39" s="16"/>
      <c r="BB39" s="16">
        <v>117263</v>
      </c>
      <c r="BC39" s="16"/>
      <c r="BD39" s="16">
        <v>123212</v>
      </c>
      <c r="BE39" s="16"/>
      <c r="BF39" s="16">
        <v>482469</v>
      </c>
      <c r="BG39" s="31"/>
      <c r="BH39" s="31"/>
      <c r="BI39" s="16">
        <v>127248</v>
      </c>
      <c r="BJ39" s="16"/>
      <c r="BK39" s="16">
        <v>126200</v>
      </c>
      <c r="BL39" s="16"/>
      <c r="BM39" s="16">
        <v>125817</v>
      </c>
      <c r="BN39" s="16"/>
      <c r="BO39" s="16">
        <v>130175</v>
      </c>
      <c r="BP39" s="16"/>
      <c r="BQ39" s="16">
        <v>509440</v>
      </c>
      <c r="BR39" s="31"/>
      <c r="BS39" s="16">
        <v>130826</v>
      </c>
      <c r="BT39" s="16"/>
      <c r="BU39" s="16">
        <v>130703</v>
      </c>
      <c r="BV39" s="16"/>
      <c r="BW39" s="16">
        <v>127565</v>
      </c>
      <c r="BX39" s="16"/>
      <c r="BY39" s="16">
        <v>132024</v>
      </c>
      <c r="BZ39" s="16"/>
      <c r="CA39" s="16"/>
      <c r="CB39" s="16">
        <v>521118</v>
      </c>
      <c r="CC39" s="31"/>
      <c r="CD39" s="16">
        <v>132712</v>
      </c>
      <c r="CE39" s="16"/>
      <c r="CF39" s="16"/>
      <c r="CG39" s="16">
        <v>114822</v>
      </c>
      <c r="CH39" s="16"/>
      <c r="CI39" s="16">
        <v>120923</v>
      </c>
      <c r="CJ39" s="16"/>
      <c r="CK39" s="16">
        <v>124734</v>
      </c>
      <c r="CL39" s="16"/>
      <c r="CM39" s="16"/>
      <c r="CN39" s="16">
        <v>493191</v>
      </c>
      <c r="CO39" s="31"/>
      <c r="CP39" s="16">
        <v>117210</v>
      </c>
      <c r="CQ39" s="16"/>
      <c r="CR39" s="16">
        <v>119656</v>
      </c>
      <c r="CS39" s="16"/>
      <c r="CT39" s="16">
        <v>126560</v>
      </c>
      <c r="CU39" s="16"/>
      <c r="CV39" s="16">
        <v>126706</v>
      </c>
      <c r="CW39" s="16"/>
      <c r="CX39" s="16"/>
      <c r="CY39" s="16">
        <v>490132</v>
      </c>
      <c r="CZ39" s="31"/>
      <c r="DA39" s="16">
        <v>124650</v>
      </c>
      <c r="DB39" s="16"/>
      <c r="DC39" s="16">
        <v>125420</v>
      </c>
      <c r="DD39" s="16"/>
      <c r="DE39" s="16">
        <v>125291</v>
      </c>
      <c r="DF39" s="16"/>
      <c r="DG39" s="16">
        <v>131054</v>
      </c>
      <c r="DH39" s="16"/>
      <c r="DI39" s="16"/>
      <c r="DJ39" s="16">
        <v>506415</v>
      </c>
      <c r="DK39" s="31"/>
      <c r="DL39" s="16">
        <v>125255</v>
      </c>
      <c r="DM39" s="16"/>
      <c r="DN39" s="16">
        <v>112270</v>
      </c>
      <c r="DO39" s="16"/>
      <c r="DP39" s="16">
        <v>107018</v>
      </c>
      <c r="DQ39" s="16"/>
      <c r="DR39" s="16">
        <v>124107</v>
      </c>
      <c r="DS39" s="16"/>
      <c r="DT39" s="16"/>
      <c r="DU39" s="16">
        <v>468650</v>
      </c>
      <c r="DV39" s="31"/>
      <c r="DW39" s="16">
        <v>130883</v>
      </c>
      <c r="DX39" s="16"/>
      <c r="DY39" s="16">
        <v>130115</v>
      </c>
      <c r="DZ39" s="16"/>
      <c r="EA39" s="16">
        <v>127855</v>
      </c>
      <c r="EB39" s="16"/>
      <c r="EC39" s="16">
        <v>132716</v>
      </c>
      <c r="ED39" s="16"/>
      <c r="EE39" s="16"/>
      <c r="EF39" s="16">
        <v>521569</v>
      </c>
      <c r="EG39" s="31"/>
      <c r="EH39" s="40"/>
      <c r="EI39" s="16">
        <v>148810</v>
      </c>
      <c r="EJ39" s="16"/>
      <c r="EK39" s="16">
        <v>143235</v>
      </c>
      <c r="EL39" s="16"/>
      <c r="EM39" s="16"/>
      <c r="EN39" s="16"/>
      <c r="EO39" s="16"/>
      <c r="EP39" s="16"/>
      <c r="EQ39" s="16"/>
      <c r="ER39" s="16">
        <v>292045</v>
      </c>
      <c r="ES39" s="31"/>
      <c r="ET39" s="40"/>
      <c r="EU39" s="15" t="s">
        <v>34</v>
      </c>
    </row>
    <row r="40" spans="2:153" ht="10.5" customHeight="1" x14ac:dyDescent="0.2">
      <c r="B40" s="13">
        <v>18</v>
      </c>
      <c r="C40" s="13"/>
      <c r="D40" s="19" t="s">
        <v>35</v>
      </c>
      <c r="E40" s="41"/>
      <c r="F40" s="41">
        <v>99.950610841386251</v>
      </c>
      <c r="G40" s="41"/>
      <c r="H40" s="41">
        <v>99.943800038695059</v>
      </c>
      <c r="I40" s="41"/>
      <c r="J40" s="41">
        <v>99.95098175226363</v>
      </c>
      <c r="K40" s="41"/>
      <c r="L40" s="41">
        <v>99.933885478928232</v>
      </c>
      <c r="M40" s="41"/>
      <c r="N40" s="41"/>
      <c r="O40" s="41">
        <v>99.944712343600159</v>
      </c>
      <c r="P40" s="41"/>
      <c r="Q40" s="41">
        <v>99.958165783025549</v>
      </c>
      <c r="R40" s="41"/>
      <c r="S40" s="41">
        <v>99.935225329487153</v>
      </c>
      <c r="T40" s="41"/>
      <c r="U40" s="41">
        <v>99.903856238856065</v>
      </c>
      <c r="V40" s="41"/>
      <c r="W40" s="41">
        <v>99.940935711433525</v>
      </c>
      <c r="X40" s="41"/>
      <c r="Y40" s="41"/>
      <c r="Z40" s="41">
        <v>99.934764242249244</v>
      </c>
      <c r="AA40" s="41"/>
      <c r="AB40" s="41">
        <v>99.880094917869215</v>
      </c>
      <c r="AC40" s="41"/>
      <c r="AD40" s="41">
        <v>99.951421558600941</v>
      </c>
      <c r="AE40" s="41"/>
      <c r="AF40" s="41">
        <v>99.907043999173723</v>
      </c>
      <c r="AG40" s="41"/>
      <c r="AH40" s="41">
        <v>99.962185827248049</v>
      </c>
      <c r="AI40" s="41"/>
      <c r="AJ40" s="41"/>
      <c r="AK40" s="41">
        <v>99.925177623658286</v>
      </c>
      <c r="AL40" s="41"/>
      <c r="AM40" s="41">
        <v>99.944653159801419</v>
      </c>
      <c r="AN40" s="41"/>
      <c r="AO40" s="41">
        <v>99.945655354619717</v>
      </c>
      <c r="AP40" s="41"/>
      <c r="AQ40" s="41">
        <v>99.965871763150034</v>
      </c>
      <c r="AR40" s="41"/>
      <c r="AS40" s="41">
        <v>99.826685463139569</v>
      </c>
      <c r="AT40" s="41"/>
      <c r="AU40" s="41"/>
      <c r="AV40" s="41">
        <v>99.92027693275989</v>
      </c>
      <c r="AW40" s="41"/>
      <c r="AX40" s="41">
        <v>99.938371022876666</v>
      </c>
      <c r="AY40" s="41"/>
      <c r="AZ40" s="41">
        <v>99.914505793685052</v>
      </c>
      <c r="BA40" s="41"/>
      <c r="BB40" s="41">
        <v>99.930120584600971</v>
      </c>
      <c r="BC40" s="41"/>
      <c r="BD40" s="41">
        <v>99.932681779472006</v>
      </c>
      <c r="BE40" s="41"/>
      <c r="BF40" s="41">
        <v>99.928957855231431</v>
      </c>
      <c r="BG40" s="41" t="e">
        <v>#DIV/0!</v>
      </c>
      <c r="BH40" s="41"/>
      <c r="BI40" s="41">
        <v>99.779657960150232</v>
      </c>
      <c r="BJ40" s="41"/>
      <c r="BK40" s="41">
        <v>99.865474400569752</v>
      </c>
      <c r="BL40" s="41"/>
      <c r="BM40" s="41">
        <v>99.872992689141668</v>
      </c>
      <c r="BN40" s="41"/>
      <c r="BO40" s="41">
        <v>99.909434889057735</v>
      </c>
      <c r="BP40" s="41"/>
      <c r="BQ40" s="41">
        <v>99.857106174620569</v>
      </c>
      <c r="BR40" s="41"/>
      <c r="BS40" s="41">
        <v>99.871749851138219</v>
      </c>
      <c r="BT40" s="41"/>
      <c r="BU40" s="41">
        <v>99.952586701334454</v>
      </c>
      <c r="BV40" s="41"/>
      <c r="BW40" s="41">
        <v>99.87785877028837</v>
      </c>
      <c r="BX40" s="41"/>
      <c r="BY40" s="41">
        <v>99.950034067681131</v>
      </c>
      <c r="BZ40" s="41"/>
      <c r="CA40" s="41"/>
      <c r="CB40" s="41">
        <v>99.913338573921052</v>
      </c>
      <c r="CC40" s="41"/>
      <c r="CD40" s="41">
        <v>99.972127850303963</v>
      </c>
      <c r="CE40" s="41"/>
      <c r="CF40" s="41"/>
      <c r="CG40" s="41">
        <v>99.918201120818679</v>
      </c>
      <c r="CH40" s="41"/>
      <c r="CI40" s="41">
        <v>99.962800079359823</v>
      </c>
      <c r="CJ40" s="41"/>
      <c r="CK40" s="41">
        <v>99.959129703089317</v>
      </c>
      <c r="CL40" s="41"/>
      <c r="CM40" s="41"/>
      <c r="CN40" s="41">
        <v>99.953994382045238</v>
      </c>
      <c r="CO40" s="41"/>
      <c r="CP40" s="41">
        <v>99.944574717544228</v>
      </c>
      <c r="CQ40" s="41"/>
      <c r="CR40" s="41">
        <v>99.974099108508028</v>
      </c>
      <c r="CS40" s="41"/>
      <c r="CT40" s="41">
        <v>99.844584519987066</v>
      </c>
      <c r="CU40" s="41"/>
      <c r="CV40" s="41">
        <v>99.890417438606178</v>
      </c>
      <c r="CW40" s="41"/>
      <c r="CX40" s="41"/>
      <c r="CY40" s="41">
        <v>99.911938095742855</v>
      </c>
      <c r="CZ40" s="41"/>
      <c r="DA40" s="41">
        <v>99.931855533731508</v>
      </c>
      <c r="DB40" s="41"/>
      <c r="DC40" s="41">
        <v>99.926700235834019</v>
      </c>
      <c r="DD40" s="41"/>
      <c r="DE40" s="41">
        <v>99.898738618061202</v>
      </c>
      <c r="DF40" s="41"/>
      <c r="DG40" s="41">
        <v>99.900141022220524</v>
      </c>
      <c r="DH40" s="41"/>
      <c r="DI40" s="41"/>
      <c r="DJ40" s="41">
        <v>99.91417579165433</v>
      </c>
      <c r="DK40" s="41"/>
      <c r="DL40" s="41">
        <v>99.898709543634652</v>
      </c>
      <c r="DM40" s="41"/>
      <c r="DN40" s="41">
        <v>99.923457581259569</v>
      </c>
      <c r="DO40" s="41"/>
      <c r="DP40" s="41">
        <v>99.911308618001556</v>
      </c>
      <c r="DQ40" s="41"/>
      <c r="DR40" s="41">
        <v>99.876067309936346</v>
      </c>
      <c r="DS40" s="41"/>
      <c r="DT40" s="41"/>
      <c r="DU40" s="41">
        <v>99.901516055867262</v>
      </c>
      <c r="DV40" s="42"/>
      <c r="DW40" s="41">
        <v>99.880189255189251</v>
      </c>
      <c r="DX40" s="41"/>
      <c r="DY40" s="41">
        <v>99.860319117094022</v>
      </c>
      <c r="DZ40" s="41"/>
      <c r="EA40" s="41">
        <v>99.933562607472254</v>
      </c>
      <c r="EB40" s="41"/>
      <c r="EC40" s="41">
        <v>99.909663043150957</v>
      </c>
      <c r="ED40" s="41"/>
      <c r="EE40" s="41"/>
      <c r="EF40" s="41">
        <v>99.895807995587163</v>
      </c>
      <c r="EG40" s="42"/>
      <c r="EH40" s="42"/>
      <c r="EI40" s="41">
        <v>99.936200933481075</v>
      </c>
      <c r="EJ40" s="41"/>
      <c r="EK40" s="41">
        <v>99.916988713255293</v>
      </c>
      <c r="EL40" s="41"/>
      <c r="EM40" s="41"/>
      <c r="EN40" s="41"/>
      <c r="EO40" s="41"/>
      <c r="EP40" s="41"/>
      <c r="EQ40" s="41"/>
      <c r="ER40" s="41">
        <v>99.926777276319982</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2226</v>
      </c>
      <c r="G43" s="16"/>
      <c r="H43" s="16">
        <v>2033</v>
      </c>
      <c r="I43" s="16"/>
      <c r="J43" s="16">
        <v>1895</v>
      </c>
      <c r="K43" s="16"/>
      <c r="L43" s="16">
        <v>2086</v>
      </c>
      <c r="M43" s="16"/>
      <c r="N43" s="16"/>
      <c r="O43" s="16">
        <v>8240</v>
      </c>
      <c r="P43" s="16"/>
      <c r="Q43" s="16">
        <v>1873</v>
      </c>
      <c r="R43" s="16"/>
      <c r="S43" s="16">
        <v>2532</v>
      </c>
      <c r="T43" s="16"/>
      <c r="U43" s="16">
        <v>2971</v>
      </c>
      <c r="V43" s="16"/>
      <c r="W43" s="16">
        <v>2385</v>
      </c>
      <c r="X43" s="16"/>
      <c r="Y43" s="16"/>
      <c r="Z43" s="16">
        <v>9761</v>
      </c>
      <c r="AA43" s="16"/>
      <c r="AB43" s="16">
        <v>2445</v>
      </c>
      <c r="AC43" s="16"/>
      <c r="AD43" s="16">
        <v>2261</v>
      </c>
      <c r="AE43" s="16"/>
      <c r="AF43" s="16">
        <v>2531</v>
      </c>
      <c r="AG43" s="16"/>
      <c r="AH43" s="16">
        <v>2330</v>
      </c>
      <c r="AI43" s="16"/>
      <c r="AJ43" s="16"/>
      <c r="AK43" s="16">
        <v>9567</v>
      </c>
      <c r="AL43" s="16"/>
      <c r="AM43" s="16">
        <v>2359</v>
      </c>
      <c r="AN43" s="16"/>
      <c r="AO43" s="16">
        <v>2308</v>
      </c>
      <c r="AP43" s="16"/>
      <c r="AQ43" s="16">
        <v>1908</v>
      </c>
      <c r="AR43" s="16"/>
      <c r="AS43" s="16">
        <v>2903</v>
      </c>
      <c r="AT43" s="16"/>
      <c r="AU43" s="16"/>
      <c r="AV43" s="16">
        <v>9478</v>
      </c>
      <c r="AW43" s="16"/>
      <c r="AX43" s="16">
        <v>2163</v>
      </c>
      <c r="AY43" s="16"/>
      <c r="AZ43" s="16">
        <v>2864</v>
      </c>
      <c r="BA43" s="16"/>
      <c r="BB43" s="16">
        <v>2145</v>
      </c>
      <c r="BC43" s="16"/>
      <c r="BD43" s="16">
        <v>3036</v>
      </c>
      <c r="BE43" s="16"/>
      <c r="BF43" s="16">
        <v>10208</v>
      </c>
      <c r="BG43" s="16"/>
      <c r="BH43" s="16"/>
      <c r="BI43" s="16">
        <v>3450</v>
      </c>
      <c r="BJ43" s="16"/>
      <c r="BK43" s="16">
        <v>3171</v>
      </c>
      <c r="BL43" s="16"/>
      <c r="BM43" s="16">
        <v>2884</v>
      </c>
      <c r="BN43" s="16"/>
      <c r="BO43" s="16">
        <v>2915</v>
      </c>
      <c r="BP43" s="16"/>
      <c r="BQ43" s="16">
        <v>12420</v>
      </c>
      <c r="BR43" s="16"/>
      <c r="BS43" s="16">
        <v>2508</v>
      </c>
      <c r="BT43" s="16"/>
      <c r="BU43" s="16">
        <v>2141</v>
      </c>
      <c r="BV43" s="16"/>
      <c r="BW43" s="16">
        <v>2142</v>
      </c>
      <c r="BX43" s="16"/>
      <c r="BY43" s="16">
        <v>2014</v>
      </c>
      <c r="BZ43" s="16"/>
      <c r="CA43" s="16"/>
      <c r="CB43" s="16">
        <v>8805</v>
      </c>
      <c r="CC43" s="16"/>
      <c r="CD43" s="16">
        <v>1596</v>
      </c>
      <c r="CE43" s="16"/>
      <c r="CF43" s="16"/>
      <c r="CG43" s="16">
        <v>1503</v>
      </c>
      <c r="CH43" s="16"/>
      <c r="CI43" s="16">
        <v>1320</v>
      </c>
      <c r="CJ43" s="16"/>
      <c r="CK43" s="16">
        <v>1744</v>
      </c>
      <c r="CL43" s="16"/>
      <c r="CM43" s="16"/>
      <c r="CN43" s="16">
        <v>6163</v>
      </c>
      <c r="CO43" s="16"/>
      <c r="CP43" s="16">
        <v>2463</v>
      </c>
      <c r="CQ43" s="16"/>
      <c r="CR43" s="16">
        <v>1704</v>
      </c>
      <c r="CS43" s="16"/>
      <c r="CT43" s="16">
        <v>2375</v>
      </c>
      <c r="CU43" s="16"/>
      <c r="CV43" s="16">
        <v>2712</v>
      </c>
      <c r="CW43" s="16"/>
      <c r="CX43" s="16"/>
      <c r="CY43" s="16">
        <v>9254</v>
      </c>
      <c r="CZ43" s="16"/>
      <c r="DA43" s="16">
        <v>2490</v>
      </c>
      <c r="DB43" s="16"/>
      <c r="DC43" s="16">
        <v>2617</v>
      </c>
      <c r="DD43" s="16"/>
      <c r="DE43" s="16">
        <v>2676</v>
      </c>
      <c r="DF43" s="16"/>
      <c r="DG43" s="16">
        <v>3062</v>
      </c>
      <c r="DH43" s="16"/>
      <c r="DI43" s="16"/>
      <c r="DJ43" s="16">
        <v>10845</v>
      </c>
      <c r="DK43" s="42"/>
      <c r="DL43" s="16">
        <v>3028</v>
      </c>
      <c r="DM43" s="46"/>
      <c r="DN43" s="16">
        <v>3304</v>
      </c>
      <c r="DO43" s="46"/>
      <c r="DP43" s="16">
        <v>3425</v>
      </c>
      <c r="DQ43" s="46"/>
      <c r="DR43" s="16">
        <v>4412</v>
      </c>
      <c r="DS43" s="46"/>
      <c r="DT43" s="46"/>
      <c r="DU43" s="16">
        <v>14169</v>
      </c>
      <c r="DV43" s="42"/>
      <c r="DW43" s="16">
        <v>3893</v>
      </c>
      <c r="DX43" s="46"/>
      <c r="DY43" s="16">
        <v>3736</v>
      </c>
      <c r="DZ43" s="46"/>
      <c r="EA43" s="16">
        <v>3286</v>
      </c>
      <c r="EB43" s="46"/>
      <c r="EC43" s="16">
        <v>3442</v>
      </c>
      <c r="ED43" s="46"/>
      <c r="EE43" s="46"/>
      <c r="EF43" s="16">
        <v>14357</v>
      </c>
      <c r="EG43" s="42"/>
      <c r="EH43" s="42"/>
      <c r="EI43" s="16">
        <v>3563</v>
      </c>
      <c r="EJ43" s="46"/>
      <c r="EK43" s="16">
        <v>3883</v>
      </c>
      <c r="EL43" s="46"/>
      <c r="EM43" s="16"/>
      <c r="EN43" s="46"/>
      <c r="EO43" s="16"/>
      <c r="EP43" s="46"/>
      <c r="EQ43" s="46"/>
      <c r="ER43" s="16">
        <v>7446</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1.2446067970664703</v>
      </c>
      <c r="G45" s="16"/>
      <c r="H45" s="16">
        <v>1.1238149639306805</v>
      </c>
      <c r="I45" s="16"/>
      <c r="J45" s="16">
        <v>1.051580144835049</v>
      </c>
      <c r="K45" s="16"/>
      <c r="L45" s="16">
        <v>1.1182288455868556</v>
      </c>
      <c r="M45" s="16"/>
      <c r="N45" s="16"/>
      <c r="O45" s="16">
        <v>1.1341998889658684</v>
      </c>
      <c r="P45" s="16"/>
      <c r="Q45" s="16">
        <v>0.95945495991599006</v>
      </c>
      <c r="R45" s="16"/>
      <c r="S45" s="16">
        <v>1.3120757259081408</v>
      </c>
      <c r="T45" s="16"/>
      <c r="U45" s="16">
        <v>1.5580533510470929</v>
      </c>
      <c r="V45" s="16"/>
      <c r="W45" s="16">
        <v>1.1904365766005591</v>
      </c>
      <c r="X45" s="16"/>
      <c r="Y45" s="16"/>
      <c r="Z45" s="16">
        <v>1.2526548814527254</v>
      </c>
      <c r="AA45" s="16"/>
      <c r="AB45" s="16">
        <v>1.230075213187882</v>
      </c>
      <c r="AC45" s="16"/>
      <c r="AD45" s="16">
        <v>1.1561669052976069</v>
      </c>
      <c r="AE45" s="16"/>
      <c r="AF45" s="16">
        <v>1.307064656062797</v>
      </c>
      <c r="AG45" s="16"/>
      <c r="AH45" s="16">
        <v>1.1747603001605003</v>
      </c>
      <c r="AI45" s="16"/>
      <c r="AJ45" s="16"/>
      <c r="AK45" s="16">
        <v>1.2167008631068454</v>
      </c>
      <c r="AL45" s="16"/>
      <c r="AM45" s="16">
        <v>1.1869381457131356</v>
      </c>
      <c r="AN45" s="16"/>
      <c r="AO45" s="16">
        <v>1.157791768040332</v>
      </c>
      <c r="AP45" s="16"/>
      <c r="AQ45" s="16">
        <v>0.97675013864596216</v>
      </c>
      <c r="AR45" s="16"/>
      <c r="AS45" s="16">
        <v>1.4443983746579319</v>
      </c>
      <c r="AT45" s="16"/>
      <c r="AU45" s="16"/>
      <c r="AV45" s="16">
        <v>1.1930766810028324</v>
      </c>
      <c r="AW45" s="16"/>
      <c r="AX45" s="16">
        <v>1.0664278201419932</v>
      </c>
      <c r="AY45" s="16"/>
      <c r="AZ45" s="16">
        <v>1.426342176035061</v>
      </c>
      <c r="BA45" s="16"/>
      <c r="BB45" s="16">
        <v>1.0967659465678128</v>
      </c>
      <c r="BC45" s="16"/>
      <c r="BD45" s="16">
        <v>1.4774321748651609</v>
      </c>
      <c r="BE45" s="16"/>
      <c r="BF45" s="16">
        <v>1.2685683040189557</v>
      </c>
      <c r="BG45" s="16"/>
      <c r="BH45" s="16"/>
      <c r="BI45" s="16">
        <v>1.6231602223807917</v>
      </c>
      <c r="BJ45" s="16"/>
      <c r="BK45" s="16">
        <v>1.5055788557410779</v>
      </c>
      <c r="BL45" s="16"/>
      <c r="BM45" s="16">
        <v>1.3735840669328527</v>
      </c>
      <c r="BN45" s="16"/>
      <c r="BO45" s="16">
        <v>1.3423591443899519</v>
      </c>
      <c r="BP45" s="16"/>
      <c r="BQ45" s="16">
        <v>1.4606924372119827</v>
      </c>
      <c r="BR45" s="16"/>
      <c r="BS45" s="16">
        <v>1.1487549048048002</v>
      </c>
      <c r="BT45" s="16"/>
      <c r="BU45" s="16">
        <v>0.98237295912514822</v>
      </c>
      <c r="BV45" s="16"/>
      <c r="BW45" s="16">
        <v>1.0062558232397179</v>
      </c>
      <c r="BX45" s="16"/>
      <c r="BY45" s="16">
        <v>0.91483079718373839</v>
      </c>
      <c r="BZ45" s="16"/>
      <c r="CA45" s="16"/>
      <c r="CB45" s="16">
        <v>1.0129033495024637</v>
      </c>
      <c r="CC45" s="16"/>
      <c r="CD45" s="16">
        <v>0.72136136618731594</v>
      </c>
      <c r="CE45" s="16"/>
      <c r="CF45" s="16"/>
      <c r="CG45" s="16">
        <v>0.78474711963521182</v>
      </c>
      <c r="CH45" s="16"/>
      <c r="CI45" s="16">
        <v>0.65471860326697973</v>
      </c>
      <c r="CJ45" s="16"/>
      <c r="CK45" s="16">
        <v>0.83856232720278878</v>
      </c>
      <c r="CL45" s="16"/>
      <c r="CM45" s="16"/>
      <c r="CN45" s="16">
        <v>0.74942543644536685</v>
      </c>
      <c r="CO45" s="16"/>
      <c r="CP45" s="16">
        <v>1.2601151140481774</v>
      </c>
      <c r="CQ45" s="16"/>
      <c r="CR45" s="16">
        <v>0.85422811165790768</v>
      </c>
      <c r="CS45" s="16"/>
      <c r="CT45" s="16">
        <v>1.124198269129121</v>
      </c>
      <c r="CU45" s="16"/>
      <c r="CV45" s="16">
        <v>1.2828254956837084</v>
      </c>
      <c r="CW45" s="16"/>
      <c r="CX45" s="16"/>
      <c r="CY45" s="16">
        <v>1.1318400861049731</v>
      </c>
      <c r="CZ45" s="16"/>
      <c r="DA45" s="16">
        <v>1.1977392071190924</v>
      </c>
      <c r="DB45" s="16"/>
      <c r="DC45" s="16">
        <v>1.251035757537128</v>
      </c>
      <c r="DD45" s="16"/>
      <c r="DE45" s="16">
        <v>1.2801990144955269</v>
      </c>
      <c r="DF45" s="16"/>
      <c r="DG45" s="16">
        <v>1.4004649921866068</v>
      </c>
      <c r="DH45" s="16"/>
      <c r="DI45" s="16"/>
      <c r="DJ45" s="16">
        <v>1.2838117786327317</v>
      </c>
      <c r="DK45" s="42"/>
      <c r="DL45" s="16">
        <v>1.4490118198784514</v>
      </c>
      <c r="DM45" s="46"/>
      <c r="DN45" s="16">
        <v>1.764391754779451</v>
      </c>
      <c r="DO45" s="46"/>
      <c r="DP45" s="16">
        <v>1.9185346316506866</v>
      </c>
      <c r="DQ45" s="46"/>
      <c r="DR45" s="16">
        <v>2.1303546567305913</v>
      </c>
      <c r="DS45" s="46"/>
      <c r="DT45" s="46"/>
      <c r="DU45" s="16">
        <v>1.8122324732686437</v>
      </c>
      <c r="DV45" s="42"/>
      <c r="DW45" s="16">
        <v>1.7825091575091576</v>
      </c>
      <c r="DX45" s="46"/>
      <c r="DY45" s="16">
        <v>1.7203772918793219</v>
      </c>
      <c r="DZ45" s="46"/>
      <c r="EA45" s="16">
        <v>1.5410348600906676</v>
      </c>
      <c r="EB45" s="46"/>
      <c r="EC45" s="16">
        <v>1.554699027372098</v>
      </c>
      <c r="ED45" s="46"/>
      <c r="EE45" s="46"/>
      <c r="EF45" s="16">
        <v>1.649872728700492</v>
      </c>
      <c r="EG45" s="42"/>
      <c r="EH45" s="42"/>
      <c r="EI45" s="16">
        <v>1.4356804674121084</v>
      </c>
      <c r="EJ45" s="46"/>
      <c r="EK45" s="16">
        <v>1.6252075282168601</v>
      </c>
      <c r="EL45" s="46"/>
      <c r="EM45" s="16"/>
      <c r="EN45" s="46"/>
      <c r="EO45" s="16"/>
      <c r="EP45" s="46"/>
      <c r="EQ45" s="46"/>
      <c r="ER45" s="16">
        <v>2</v>
      </c>
      <c r="ES45" s="42"/>
      <c r="ET45" s="42"/>
      <c r="EU45" s="19" t="s">
        <v>504</v>
      </c>
    </row>
    <row r="46" spans="2:153" ht="13.95" customHeight="1" x14ac:dyDescent="0.2">
      <c r="B46" s="13">
        <v>21</v>
      </c>
      <c r="C46" s="13"/>
      <c r="D46" s="19" t="s">
        <v>501</v>
      </c>
      <c r="E46" s="46"/>
      <c r="F46" s="16">
        <v>4.3367860505893434</v>
      </c>
      <c r="G46" s="16"/>
      <c r="H46" s="16">
        <v>4.003544702638834</v>
      </c>
      <c r="I46" s="16"/>
      <c r="J46" s="16">
        <v>4.1709464416727808</v>
      </c>
      <c r="K46" s="16"/>
      <c r="L46" s="16">
        <v>4.1029339452548763</v>
      </c>
      <c r="M46" s="16"/>
      <c r="N46" s="16"/>
      <c r="O46" s="16">
        <v>4.1535747290599012</v>
      </c>
      <c r="P46" s="16"/>
      <c r="Q46" s="16">
        <v>4.0807581974654124</v>
      </c>
      <c r="R46" s="16"/>
      <c r="S46" s="16">
        <v>4.7733056838533319</v>
      </c>
      <c r="T46" s="16"/>
      <c r="U46" s="16">
        <v>5.0173098032593089</v>
      </c>
      <c r="V46" s="16"/>
      <c r="W46" s="16">
        <v>4.3355753499363754</v>
      </c>
      <c r="X46" s="16"/>
      <c r="Y46" s="16"/>
      <c r="Z46" s="16">
        <v>4.5790103283007948</v>
      </c>
      <c r="AA46" s="16"/>
      <c r="AB46" s="16">
        <v>4.7597417345316506</v>
      </c>
      <c r="AC46" s="16"/>
      <c r="AD46" s="16">
        <v>4.3633205750860373</v>
      </c>
      <c r="AE46" s="16"/>
      <c r="AF46" s="16">
        <v>5.001646795336276</v>
      </c>
      <c r="AG46" s="16"/>
      <c r="AH46" s="16">
        <v>4.2737916908685154</v>
      </c>
      <c r="AI46" s="16"/>
      <c r="AJ46" s="16"/>
      <c r="AK46" s="16">
        <v>4.5927111253350406</v>
      </c>
      <c r="AL46" s="16"/>
      <c r="AM46" s="16">
        <v>4.4236779597449685</v>
      </c>
      <c r="AN46" s="16"/>
      <c r="AO46" s="16">
        <v>4.400381315538608</v>
      </c>
      <c r="AP46" s="16"/>
      <c r="AQ46" s="16">
        <v>4.2279425342541641</v>
      </c>
      <c r="AR46" s="16"/>
      <c r="AS46" s="16">
        <v>4.5464749027694396</v>
      </c>
      <c r="AT46" s="16"/>
      <c r="AU46" s="16"/>
      <c r="AV46" s="16">
        <v>4.4133670666025111</v>
      </c>
      <c r="AW46" s="16"/>
      <c r="AX46" s="16">
        <v>4.0534715932161038</v>
      </c>
      <c r="AY46" s="16"/>
      <c r="AZ46" s="16">
        <v>4.7098807729203784</v>
      </c>
      <c r="BA46" s="16"/>
      <c r="BB46" s="16">
        <v>4.2699313227829201</v>
      </c>
      <c r="BC46" s="16"/>
      <c r="BD46" s="16">
        <v>4.8136990645314732</v>
      </c>
      <c r="BE46" s="16"/>
      <c r="BF46" s="16">
        <v>4.4875261017694248</v>
      </c>
      <c r="BG46" s="16"/>
      <c r="BH46" s="16"/>
      <c r="BI46" s="16">
        <v>5.5838795824229184</v>
      </c>
      <c r="BJ46" s="16"/>
      <c r="BK46" s="16">
        <v>5.0064468594584639</v>
      </c>
      <c r="BL46" s="16"/>
      <c r="BM46" s="16">
        <v>4.4912790697674421</v>
      </c>
      <c r="BN46" s="16"/>
      <c r="BO46" s="16">
        <v>4.4637843907916901</v>
      </c>
      <c r="BP46" s="16"/>
      <c r="BQ46" s="16">
        <v>4.8774740810556079</v>
      </c>
      <c r="BR46" s="16"/>
      <c r="BS46" s="16">
        <v>4.2144177449168208</v>
      </c>
      <c r="BT46" s="16"/>
      <c r="BU46" s="16">
        <v>3.9442414565998343</v>
      </c>
      <c r="BV46" s="16"/>
      <c r="BW46" s="16">
        <v>4.1142198604264033</v>
      </c>
      <c r="BX46" s="16"/>
      <c r="BY46" s="16">
        <v>3.6349416436048609</v>
      </c>
      <c r="BZ46" s="16"/>
      <c r="CA46" s="16"/>
      <c r="CB46" s="16">
        <v>3.979451177715676</v>
      </c>
      <c r="CC46" s="16"/>
      <c r="CD46" s="16">
        <v>3.7211471205409188</v>
      </c>
      <c r="CE46" s="16"/>
      <c r="CF46" s="16"/>
      <c r="CG46" s="16">
        <v>4.321242033638411</v>
      </c>
      <c r="CH46" s="16"/>
      <c r="CI46" s="16">
        <v>3.6235530951182686</v>
      </c>
      <c r="CJ46" s="16"/>
      <c r="CK46" s="16">
        <v>3.9116294717954467</v>
      </c>
      <c r="CL46" s="16"/>
      <c r="CM46" s="16"/>
      <c r="CN46" s="16">
        <v>3.8837949396603335</v>
      </c>
      <c r="CO46" s="16"/>
      <c r="CP46" s="16">
        <v>4.196388005452067</v>
      </c>
      <c r="CQ46" s="16"/>
      <c r="CR46" s="16">
        <v>3.8597153535429802</v>
      </c>
      <c r="CS46" s="16"/>
      <c r="CT46" s="16">
        <v>4.5834673528465748</v>
      </c>
      <c r="CU46" s="16"/>
      <c r="CV46" s="16">
        <v>4.5769576957695772</v>
      </c>
      <c r="CW46" s="16"/>
      <c r="CX46" s="16"/>
      <c r="CY46" s="16">
        <v>4.3260847546105481</v>
      </c>
      <c r="CZ46" s="16"/>
      <c r="DA46" s="16">
        <v>4.252654350858216</v>
      </c>
      <c r="DB46" s="16"/>
      <c r="DC46" s="16">
        <v>4.4798858773181172</v>
      </c>
      <c r="DD46" s="16"/>
      <c r="DE46" s="16">
        <v>4.5581263307310147</v>
      </c>
      <c r="DF46" s="16"/>
      <c r="DG46" s="16">
        <v>4.7040147480540764</v>
      </c>
      <c r="DH46" s="16"/>
      <c r="DI46" s="16"/>
      <c r="DJ46" s="16">
        <v>4.5042987083108361</v>
      </c>
      <c r="DK46" s="42"/>
      <c r="DL46" s="16">
        <v>4.5219901933942301</v>
      </c>
      <c r="DM46" s="46"/>
      <c r="DN46" s="16">
        <v>4.5762829243519008</v>
      </c>
      <c r="DO46" s="46"/>
      <c r="DP46" s="16">
        <v>4.753863236790969</v>
      </c>
      <c r="DQ46" s="46"/>
      <c r="DR46" s="16">
        <v>5.0859766758247034</v>
      </c>
      <c r="DS46" s="46"/>
      <c r="DT46" s="46"/>
      <c r="DU46" s="16">
        <v>4.7554160863217598</v>
      </c>
      <c r="DV46" s="42"/>
      <c r="DW46" s="16">
        <v>5.0759501923202297</v>
      </c>
      <c r="DX46" s="46"/>
      <c r="DY46" s="16">
        <v>5.1421099717844605</v>
      </c>
      <c r="DZ46" s="46"/>
      <c r="EA46" s="16">
        <v>4.5512465373961222</v>
      </c>
      <c r="EB46" s="46"/>
      <c r="EC46" s="16">
        <v>4.599042422892774</v>
      </c>
      <c r="ED46" s="46"/>
      <c r="EE46" s="46"/>
      <c r="EF46" s="16">
        <v>4.8439283605589454</v>
      </c>
      <c r="EG46" s="42"/>
      <c r="EH46" s="42"/>
      <c r="EI46" s="16">
        <v>4.3269172384479928</v>
      </c>
      <c r="EJ46" s="46"/>
      <c r="EK46" s="16">
        <v>4.6493713829574901</v>
      </c>
      <c r="EL46" s="46"/>
      <c r="EM46" s="16"/>
      <c r="EN46" s="46"/>
      <c r="EO46" s="16"/>
      <c r="EP46" s="46"/>
      <c r="EQ46" s="46"/>
      <c r="ER46" s="16">
        <v>4</v>
      </c>
      <c r="ES46" s="42"/>
      <c r="ET46" s="42"/>
      <c r="EU46" s="19" t="s">
        <v>505</v>
      </c>
    </row>
    <row r="47" spans="2:153" ht="13.95" customHeight="1" x14ac:dyDescent="0.2">
      <c r="B47" s="13">
        <v>22</v>
      </c>
      <c r="C47" s="13"/>
      <c r="D47" s="19" t="s">
        <v>502</v>
      </c>
      <c r="E47" s="46"/>
      <c r="F47" s="16" t="s">
        <v>546</v>
      </c>
      <c r="G47" s="16"/>
      <c r="H47" s="16" t="s">
        <v>546</v>
      </c>
      <c r="I47" s="16"/>
      <c r="J47" s="16" t="s">
        <v>546</v>
      </c>
      <c r="K47" s="16"/>
      <c r="L47" s="16" t="s">
        <v>546</v>
      </c>
      <c r="M47" s="16"/>
      <c r="N47" s="16"/>
      <c r="O47" s="16" t="s">
        <v>546</v>
      </c>
      <c r="P47" s="16"/>
      <c r="Q47" s="16" t="s">
        <v>546</v>
      </c>
      <c r="R47" s="16"/>
      <c r="S47" s="16" t="s">
        <v>546</v>
      </c>
      <c r="T47" s="16"/>
      <c r="U47" s="16" t="s">
        <v>546</v>
      </c>
      <c r="V47" s="16"/>
      <c r="W47" s="16" t="s">
        <v>546</v>
      </c>
      <c r="X47" s="16"/>
      <c r="Y47" s="16"/>
      <c r="Z47" s="16" t="s">
        <v>546</v>
      </c>
      <c r="AA47" s="16"/>
      <c r="AB47" s="16" t="s">
        <v>546</v>
      </c>
      <c r="AC47" s="16"/>
      <c r="AD47" s="16" t="s">
        <v>546</v>
      </c>
      <c r="AE47" s="16"/>
      <c r="AF47" s="16" t="s">
        <v>546</v>
      </c>
      <c r="AG47" s="16"/>
      <c r="AH47" s="16" t="s">
        <v>546</v>
      </c>
      <c r="AI47" s="16"/>
      <c r="AJ47" s="16"/>
      <c r="AK47" s="16" t="s">
        <v>546</v>
      </c>
      <c r="AL47" s="16"/>
      <c r="AM47" s="16" t="s">
        <v>546</v>
      </c>
      <c r="AN47" s="16"/>
      <c r="AO47" s="16" t="s">
        <v>546</v>
      </c>
      <c r="AP47" s="16"/>
      <c r="AQ47" s="16" t="s">
        <v>546</v>
      </c>
      <c r="AR47" s="16"/>
      <c r="AS47" s="16" t="s">
        <v>546</v>
      </c>
      <c r="AT47" s="16"/>
      <c r="AU47" s="16"/>
      <c r="AV47" s="16" t="s">
        <v>546</v>
      </c>
      <c r="AW47" s="16"/>
      <c r="AX47" s="16" t="s">
        <v>546</v>
      </c>
      <c r="AY47" s="16"/>
      <c r="AZ47" s="16" t="s">
        <v>546</v>
      </c>
      <c r="BA47" s="16"/>
      <c r="BB47" s="16" t="s">
        <v>546</v>
      </c>
      <c r="BC47" s="16"/>
      <c r="BD47" s="16" t="s">
        <v>546</v>
      </c>
      <c r="BE47" s="16"/>
      <c r="BF47" s="16" t="s">
        <v>546</v>
      </c>
      <c r="BG47" s="16"/>
      <c r="BH47" s="16"/>
      <c r="BI47" s="16" t="s">
        <v>546</v>
      </c>
      <c r="BJ47" s="16"/>
      <c r="BK47" s="16" t="s">
        <v>546</v>
      </c>
      <c r="BL47" s="16"/>
      <c r="BM47" s="16" t="s">
        <v>546</v>
      </c>
      <c r="BN47" s="16"/>
      <c r="BO47" s="16" t="s">
        <v>546</v>
      </c>
      <c r="BP47" s="16"/>
      <c r="BQ47" s="16" t="s">
        <v>546</v>
      </c>
      <c r="BR47" s="16"/>
      <c r="BS47" s="16" t="s">
        <v>546</v>
      </c>
      <c r="BT47" s="16"/>
      <c r="BU47" s="16" t="s">
        <v>546</v>
      </c>
      <c r="BV47" s="16"/>
      <c r="BW47" s="16" t="s">
        <v>546</v>
      </c>
      <c r="BX47" s="16"/>
      <c r="BY47" s="16" t="s">
        <v>546</v>
      </c>
      <c r="BZ47" s="16"/>
      <c r="CA47" s="16"/>
      <c r="CB47" s="16" t="s">
        <v>546</v>
      </c>
      <c r="CC47" s="16"/>
      <c r="CD47" s="16" t="s">
        <v>546</v>
      </c>
      <c r="CE47" s="16"/>
      <c r="CF47" s="16"/>
      <c r="CG47" s="16" t="s">
        <v>546</v>
      </c>
      <c r="CH47" s="16"/>
      <c r="CI47" s="16" t="s">
        <v>546</v>
      </c>
      <c r="CJ47" s="16"/>
      <c r="CK47" s="16" t="s">
        <v>546</v>
      </c>
      <c r="CL47" s="16"/>
      <c r="CM47" s="16"/>
      <c r="CN47" s="16" t="s">
        <v>546</v>
      </c>
      <c r="CO47" s="16"/>
      <c r="CP47" s="16" t="s">
        <v>546</v>
      </c>
      <c r="CQ47" s="16"/>
      <c r="CR47" s="16" t="s">
        <v>546</v>
      </c>
      <c r="CS47" s="16"/>
      <c r="CT47" s="16" t="s">
        <v>546</v>
      </c>
      <c r="CU47" s="16"/>
      <c r="CV47" s="16" t="s">
        <v>546</v>
      </c>
      <c r="CW47" s="16"/>
      <c r="CX47" s="16"/>
      <c r="CY47" s="16" t="s">
        <v>546</v>
      </c>
      <c r="CZ47" s="16"/>
      <c r="DA47" s="16" t="s">
        <v>546</v>
      </c>
      <c r="DB47" s="16"/>
      <c r="DC47" s="16" t="s">
        <v>546</v>
      </c>
      <c r="DD47" s="16"/>
      <c r="DE47" s="16" t="s">
        <v>546</v>
      </c>
      <c r="DF47" s="16"/>
      <c r="DG47" s="16" t="s">
        <v>546</v>
      </c>
      <c r="DH47" s="16"/>
      <c r="DI47" s="16"/>
      <c r="DJ47" s="16" t="s">
        <v>546</v>
      </c>
      <c r="DK47" s="42"/>
      <c r="DL47" s="16" t="s">
        <v>546</v>
      </c>
      <c r="DM47" s="46"/>
      <c r="DN47" s="16" t="s">
        <v>546</v>
      </c>
      <c r="DO47" s="46"/>
      <c r="DP47" s="16" t="s">
        <v>546</v>
      </c>
      <c r="DQ47" s="46"/>
      <c r="DR47" s="16" t="s">
        <v>546</v>
      </c>
      <c r="DS47" s="46"/>
      <c r="DT47" s="46"/>
      <c r="DU47" s="16" t="s">
        <v>546</v>
      </c>
      <c r="DV47" s="42"/>
      <c r="DW47" s="16" t="s">
        <v>546</v>
      </c>
      <c r="DX47" s="46"/>
      <c r="DY47" s="16" t="s">
        <v>546</v>
      </c>
      <c r="DZ47" s="46"/>
      <c r="EA47" s="16" t="s">
        <v>546</v>
      </c>
      <c r="EB47" s="46"/>
      <c r="EC47" s="16" t="s">
        <v>546</v>
      </c>
      <c r="ED47" s="46"/>
      <c r="EE47" s="46"/>
      <c r="EF47" s="16" t="s">
        <v>546</v>
      </c>
      <c r="EG47" s="42"/>
      <c r="EH47" s="42"/>
      <c r="EI47" s="16" t="s">
        <v>546</v>
      </c>
      <c r="EJ47" s="46"/>
      <c r="EK47" s="16" t="s">
        <v>546</v>
      </c>
      <c r="EL47" s="46"/>
      <c r="EM47" s="16"/>
      <c r="EN47" s="46"/>
      <c r="EO47" s="16"/>
      <c r="EP47" s="46"/>
      <c r="EQ47" s="46"/>
      <c r="ER47" s="16" t="s">
        <v>546</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27"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row>
    <row r="51" spans="2:151"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4D2-C3A6-414D-BDE8-1C7294746257}">
  <sheetPr>
    <pageSetUpPr fitToPage="1"/>
  </sheetPr>
  <dimension ref="B1:EX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6" width="1.42578125" style="1" hidden="1" customWidth="1"/>
    <col min="147" max="147" width="1.42578125" style="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543</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542</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7" t="s">
        <v>294</v>
      </c>
      <c r="C6" s="237"/>
      <c r="D6" s="237"/>
      <c r="E6" s="235">
        <v>2013</v>
      </c>
      <c r="F6" s="235"/>
      <c r="G6" s="235"/>
      <c r="H6" s="235"/>
      <c r="I6" s="235"/>
      <c r="J6" s="235"/>
      <c r="K6" s="235"/>
      <c r="L6" s="235"/>
      <c r="M6" s="235"/>
      <c r="N6" s="235"/>
      <c r="O6" s="235"/>
      <c r="P6" s="235"/>
      <c r="Q6" s="235">
        <v>2014</v>
      </c>
      <c r="R6" s="235"/>
      <c r="S6" s="235"/>
      <c r="T6" s="235"/>
      <c r="U6" s="235"/>
      <c r="V6" s="235"/>
      <c r="W6" s="235"/>
      <c r="X6" s="235"/>
      <c r="Y6" s="235"/>
      <c r="Z6" s="235"/>
      <c r="AA6" s="235"/>
      <c r="AB6" s="235">
        <v>2015</v>
      </c>
      <c r="AC6" s="235"/>
      <c r="AD6" s="235"/>
      <c r="AE6" s="235"/>
      <c r="AF6" s="235"/>
      <c r="AG6" s="235"/>
      <c r="AH6" s="235"/>
      <c r="AI6" s="235"/>
      <c r="AJ6" s="235"/>
      <c r="AK6" s="235"/>
      <c r="AL6" s="235"/>
      <c r="AM6" s="235">
        <v>2016</v>
      </c>
      <c r="AN6" s="235"/>
      <c r="AO6" s="235"/>
      <c r="AP6" s="235"/>
      <c r="AQ6" s="235"/>
      <c r="AR6" s="235"/>
      <c r="AS6" s="235"/>
      <c r="AT6" s="235"/>
      <c r="AU6" s="235"/>
      <c r="AV6" s="235"/>
      <c r="AW6" s="235"/>
      <c r="AX6" s="235">
        <v>2017</v>
      </c>
      <c r="AY6" s="235"/>
      <c r="AZ6" s="235"/>
      <c r="BA6" s="235"/>
      <c r="BB6" s="235"/>
      <c r="BC6" s="235"/>
      <c r="BD6" s="235"/>
      <c r="BE6" s="235"/>
      <c r="BF6" s="235"/>
      <c r="BG6" s="235"/>
      <c r="BH6" s="14"/>
      <c r="BI6" s="235">
        <v>2018</v>
      </c>
      <c r="BJ6" s="235"/>
      <c r="BK6" s="235"/>
      <c r="BL6" s="235"/>
      <c r="BM6" s="235"/>
      <c r="BN6" s="235"/>
      <c r="BO6" s="235"/>
      <c r="BP6" s="235"/>
      <c r="BQ6" s="235"/>
      <c r="BR6" s="235"/>
      <c r="BS6" s="235">
        <v>2019</v>
      </c>
      <c r="BT6" s="235"/>
      <c r="BU6" s="235"/>
      <c r="BV6" s="235"/>
      <c r="BW6" s="235"/>
      <c r="BX6" s="235"/>
      <c r="BY6" s="235"/>
      <c r="BZ6" s="235"/>
      <c r="CA6" s="235"/>
      <c r="CB6" s="235"/>
      <c r="CC6" s="235"/>
      <c r="CD6" s="235">
        <v>2020</v>
      </c>
      <c r="CE6" s="235"/>
      <c r="CF6" s="235"/>
      <c r="CG6" s="235"/>
      <c r="CH6" s="235"/>
      <c r="CI6" s="235"/>
      <c r="CJ6" s="235"/>
      <c r="CK6" s="235"/>
      <c r="CL6" s="235"/>
      <c r="CM6" s="235"/>
      <c r="CN6" s="235"/>
      <c r="CO6" s="235"/>
      <c r="CP6" s="235">
        <v>2021</v>
      </c>
      <c r="CQ6" s="235"/>
      <c r="CR6" s="235"/>
      <c r="CS6" s="235"/>
      <c r="CT6" s="235"/>
      <c r="CU6" s="235"/>
      <c r="CV6" s="235"/>
      <c r="CW6" s="235"/>
      <c r="CX6" s="235"/>
      <c r="CY6" s="235"/>
      <c r="CZ6" s="235"/>
      <c r="DA6" s="235">
        <v>2022</v>
      </c>
      <c r="DB6" s="235"/>
      <c r="DC6" s="235"/>
      <c r="DD6" s="235"/>
      <c r="DE6" s="235"/>
      <c r="DF6" s="235"/>
      <c r="DG6" s="235"/>
      <c r="DH6" s="235"/>
      <c r="DI6" s="235"/>
      <c r="DJ6" s="235"/>
      <c r="DK6" s="235"/>
      <c r="DL6" s="235">
        <v>2023</v>
      </c>
      <c r="DM6" s="235"/>
      <c r="DN6" s="235"/>
      <c r="DO6" s="235"/>
      <c r="DP6" s="235"/>
      <c r="DQ6" s="235"/>
      <c r="DR6" s="235"/>
      <c r="DS6" s="235"/>
      <c r="DT6" s="235"/>
      <c r="DU6" s="235"/>
      <c r="DV6" s="235"/>
      <c r="DW6" s="238">
        <v>2024</v>
      </c>
      <c r="DX6" s="238"/>
      <c r="DY6" s="238"/>
      <c r="DZ6" s="238"/>
      <c r="EA6" s="238"/>
      <c r="EB6" s="238"/>
      <c r="EC6" s="238"/>
      <c r="ED6" s="238"/>
      <c r="EE6" s="238"/>
      <c r="EF6" s="238"/>
      <c r="EG6" s="238"/>
      <c r="EH6" s="54"/>
      <c r="EI6" s="238">
        <v>2025</v>
      </c>
      <c r="EJ6" s="238"/>
      <c r="EK6" s="238"/>
      <c r="EL6" s="238"/>
      <c r="EM6" s="238"/>
      <c r="EN6" s="238"/>
      <c r="EO6" s="238"/>
      <c r="EP6" s="238"/>
      <c r="EQ6" s="238"/>
      <c r="ER6" s="238"/>
      <c r="ES6" s="238"/>
      <c r="ET6" s="54"/>
      <c r="EU6" s="237" t="s">
        <v>295</v>
      </c>
      <c r="EV6" s="237"/>
    </row>
    <row r="7" spans="2:154" ht="6" customHeight="1" x14ac:dyDescent="0.2">
      <c r="B7" s="228"/>
      <c r="C7" s="228"/>
      <c r="D7" s="22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7"/>
      <c r="EV7" s="237"/>
    </row>
    <row r="8" spans="2:154"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7"/>
      <c r="EV8" s="237"/>
    </row>
    <row r="9" spans="2:154" ht="14.25" customHeight="1" x14ac:dyDescent="0.2">
      <c r="B9" s="228"/>
      <c r="C9" s="228"/>
      <c r="D9" s="228"/>
      <c r="E9" s="7"/>
      <c r="F9" s="101" t="s">
        <v>215</v>
      </c>
      <c r="G9" s="7"/>
      <c r="H9" s="101" t="s">
        <v>216</v>
      </c>
      <c r="I9" s="7"/>
      <c r="J9" s="101" t="s">
        <v>217</v>
      </c>
      <c r="K9" s="7"/>
      <c r="L9" s="101" t="s">
        <v>218</v>
      </c>
      <c r="M9" s="7"/>
      <c r="N9" s="7"/>
      <c r="O9" s="235" t="s">
        <v>0</v>
      </c>
      <c r="P9" s="236"/>
      <c r="Q9" s="101" t="s">
        <v>215</v>
      </c>
      <c r="R9" s="7"/>
      <c r="S9" s="101" t="s">
        <v>216</v>
      </c>
      <c r="T9" s="7"/>
      <c r="U9" s="101" t="s">
        <v>217</v>
      </c>
      <c r="V9" s="7"/>
      <c r="W9" s="101" t="s">
        <v>218</v>
      </c>
      <c r="X9" s="7"/>
      <c r="Y9" s="7"/>
      <c r="Z9" s="235" t="s">
        <v>0</v>
      </c>
      <c r="AA9" s="236"/>
      <c r="AB9" s="101" t="s">
        <v>215</v>
      </c>
      <c r="AC9" s="7"/>
      <c r="AD9" s="101" t="s">
        <v>216</v>
      </c>
      <c r="AE9" s="7"/>
      <c r="AF9" s="101" t="s">
        <v>217</v>
      </c>
      <c r="AG9" s="7"/>
      <c r="AH9" s="101" t="s">
        <v>218</v>
      </c>
      <c r="AI9" s="7"/>
      <c r="AJ9" s="7"/>
      <c r="AK9" s="235" t="s">
        <v>0</v>
      </c>
      <c r="AL9" s="236"/>
      <c r="AM9" s="101" t="s">
        <v>215</v>
      </c>
      <c r="AN9" s="7"/>
      <c r="AO9" s="101" t="s">
        <v>216</v>
      </c>
      <c r="AP9" s="7"/>
      <c r="AQ9" s="101" t="s">
        <v>217</v>
      </c>
      <c r="AR9" s="7"/>
      <c r="AS9" s="101" t="s">
        <v>218</v>
      </c>
      <c r="AT9" s="7"/>
      <c r="AU9" s="7"/>
      <c r="AV9" s="235" t="s">
        <v>0</v>
      </c>
      <c r="AW9" s="235"/>
      <c r="AX9" s="101" t="s">
        <v>215</v>
      </c>
      <c r="AY9" s="7"/>
      <c r="AZ9" s="101" t="s">
        <v>216</v>
      </c>
      <c r="BA9" s="7"/>
      <c r="BB9" s="101" t="s">
        <v>217</v>
      </c>
      <c r="BC9" s="7"/>
      <c r="BD9" s="101" t="s">
        <v>218</v>
      </c>
      <c r="BE9" s="101"/>
      <c r="BF9" s="235" t="s">
        <v>0</v>
      </c>
      <c r="BG9" s="235"/>
      <c r="BH9" s="14"/>
      <c r="BI9" s="101" t="s">
        <v>215</v>
      </c>
      <c r="BJ9" s="7"/>
      <c r="BK9" s="101" t="s">
        <v>216</v>
      </c>
      <c r="BL9" s="7"/>
      <c r="BM9" s="101" t="s">
        <v>217</v>
      </c>
      <c r="BN9" s="7"/>
      <c r="BO9" s="101" t="s">
        <v>218</v>
      </c>
      <c r="BP9" s="7"/>
      <c r="BQ9" s="235" t="s">
        <v>0</v>
      </c>
      <c r="BR9" s="235"/>
      <c r="BS9" s="101" t="s">
        <v>215</v>
      </c>
      <c r="BT9" s="7"/>
      <c r="BU9" s="101" t="s">
        <v>216</v>
      </c>
      <c r="BV9" s="7"/>
      <c r="BW9" s="101" t="s">
        <v>217</v>
      </c>
      <c r="BX9" s="7"/>
      <c r="BY9" s="101" t="s">
        <v>218</v>
      </c>
      <c r="BZ9" s="7"/>
      <c r="CA9" s="7"/>
      <c r="CB9" s="235" t="s">
        <v>0</v>
      </c>
      <c r="CC9" s="235"/>
      <c r="CD9" s="101" t="s">
        <v>215</v>
      </c>
      <c r="CE9" s="7"/>
      <c r="CF9" s="7"/>
      <c r="CG9" s="101" t="s">
        <v>216</v>
      </c>
      <c r="CH9" s="7"/>
      <c r="CI9" s="101" t="s">
        <v>217</v>
      </c>
      <c r="CJ9" s="7"/>
      <c r="CK9" s="101" t="s">
        <v>218</v>
      </c>
      <c r="CL9" s="7"/>
      <c r="CM9" s="7"/>
      <c r="CN9" s="235" t="s">
        <v>0</v>
      </c>
      <c r="CO9" s="235"/>
      <c r="CP9" s="101" t="s">
        <v>215</v>
      </c>
      <c r="CQ9" s="7"/>
      <c r="CR9" s="101" t="s">
        <v>216</v>
      </c>
      <c r="CS9" s="7"/>
      <c r="CT9" s="101" t="s">
        <v>217</v>
      </c>
      <c r="CU9" s="7"/>
      <c r="CV9" s="101" t="s">
        <v>218</v>
      </c>
      <c r="CW9" s="7"/>
      <c r="CX9" s="7"/>
      <c r="CY9" s="235" t="s">
        <v>0</v>
      </c>
      <c r="CZ9" s="235"/>
      <c r="DA9" s="101" t="s">
        <v>215</v>
      </c>
      <c r="DB9" s="7"/>
      <c r="DC9" s="101" t="s">
        <v>216</v>
      </c>
      <c r="DD9" s="7"/>
      <c r="DE9" s="101" t="s">
        <v>217</v>
      </c>
      <c r="DF9" s="7"/>
      <c r="DG9" s="101" t="s">
        <v>218</v>
      </c>
      <c r="DH9" s="101"/>
      <c r="DI9" s="7"/>
      <c r="DJ9" s="235" t="s">
        <v>0</v>
      </c>
      <c r="DK9" s="235"/>
      <c r="DL9" s="101" t="s">
        <v>215</v>
      </c>
      <c r="DM9" s="7"/>
      <c r="DN9" s="101" t="s">
        <v>216</v>
      </c>
      <c r="DO9" s="7"/>
      <c r="DP9" s="101" t="s">
        <v>217</v>
      </c>
      <c r="DQ9" s="7"/>
      <c r="DR9" s="101" t="s">
        <v>218</v>
      </c>
      <c r="DS9" s="7"/>
      <c r="DT9" s="7"/>
      <c r="DU9" s="235" t="s">
        <v>0</v>
      </c>
      <c r="DV9" s="235"/>
      <c r="DW9" s="101" t="s">
        <v>215</v>
      </c>
      <c r="DX9" s="7"/>
      <c r="DY9" s="101" t="s">
        <v>216</v>
      </c>
      <c r="DZ9" s="7"/>
      <c r="EA9" s="101" t="s">
        <v>217</v>
      </c>
      <c r="EB9" s="7"/>
      <c r="EC9" s="101" t="s">
        <v>218</v>
      </c>
      <c r="ED9" s="7"/>
      <c r="EE9" s="7"/>
      <c r="EF9" s="235" t="s">
        <v>0</v>
      </c>
      <c r="EG9" s="235"/>
      <c r="EH9" s="54"/>
      <c r="EI9" s="101" t="s">
        <v>215</v>
      </c>
      <c r="EJ9" s="7"/>
      <c r="EK9" s="101" t="s">
        <v>216</v>
      </c>
      <c r="EL9" s="7"/>
      <c r="EM9" s="101" t="s">
        <v>217</v>
      </c>
      <c r="EN9" s="7"/>
      <c r="EO9" s="101" t="s">
        <v>218</v>
      </c>
      <c r="EP9" s="7"/>
      <c r="EQ9" s="7"/>
      <c r="ER9" s="235" t="s">
        <v>0</v>
      </c>
      <c r="ES9" s="235"/>
      <c r="ET9" s="54"/>
      <c r="EU9" s="237" t="s">
        <v>1</v>
      </c>
      <c r="EV9" s="237"/>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88820</v>
      </c>
      <c r="G12" s="16"/>
      <c r="H12" s="16">
        <v>87836</v>
      </c>
      <c r="I12" s="16"/>
      <c r="J12" s="16">
        <v>87431</v>
      </c>
      <c r="K12" s="16"/>
      <c r="L12" s="16">
        <v>92068</v>
      </c>
      <c r="M12" s="16"/>
      <c r="N12" s="16"/>
      <c r="O12" s="16">
        <v>356155</v>
      </c>
      <c r="P12" s="21"/>
      <c r="Q12" s="16">
        <v>98238</v>
      </c>
      <c r="R12" s="16"/>
      <c r="S12" s="16">
        <v>97015</v>
      </c>
      <c r="T12" s="16"/>
      <c r="U12" s="16">
        <v>95153</v>
      </c>
      <c r="V12" s="16"/>
      <c r="W12" s="16">
        <v>98934</v>
      </c>
      <c r="X12" s="16"/>
      <c r="Y12" s="16"/>
      <c r="Z12" s="16">
        <v>389340</v>
      </c>
      <c r="AA12" s="21"/>
      <c r="AB12" s="16">
        <v>99432</v>
      </c>
      <c r="AC12" s="16"/>
      <c r="AD12" s="16">
        <v>98671</v>
      </c>
      <c r="AE12" s="16"/>
      <c r="AF12" s="16">
        <v>98815</v>
      </c>
      <c r="AG12" s="16"/>
      <c r="AH12" s="16">
        <v>104617</v>
      </c>
      <c r="AI12" s="16"/>
      <c r="AJ12" s="16"/>
      <c r="AK12" s="16">
        <v>401535</v>
      </c>
      <c r="AL12" s="21"/>
      <c r="AM12" s="16">
        <v>105792</v>
      </c>
      <c r="AN12" s="16"/>
      <c r="AO12" s="16">
        <v>106056</v>
      </c>
      <c r="AP12" s="16"/>
      <c r="AQ12" s="16">
        <v>102931</v>
      </c>
      <c r="AR12" s="16"/>
      <c r="AS12" s="16">
        <v>108885</v>
      </c>
      <c r="AT12" s="16"/>
      <c r="AU12" s="16"/>
      <c r="AV12" s="16">
        <v>423664</v>
      </c>
      <c r="AW12" s="21"/>
      <c r="AX12" s="16">
        <v>110203</v>
      </c>
      <c r="AY12" s="16"/>
      <c r="AZ12" s="16">
        <v>107952</v>
      </c>
      <c r="BA12" s="16"/>
      <c r="BB12" s="16">
        <v>104833</v>
      </c>
      <c r="BC12" s="16"/>
      <c r="BD12" s="16">
        <v>111566</v>
      </c>
      <c r="BE12" s="16"/>
      <c r="BF12" s="16">
        <v>434554</v>
      </c>
      <c r="BG12" s="21"/>
      <c r="BH12" s="21"/>
      <c r="BI12" s="16">
        <v>111751</v>
      </c>
      <c r="BJ12" s="16"/>
      <c r="BK12" s="16">
        <v>110436</v>
      </c>
      <c r="BL12" s="16"/>
      <c r="BM12" s="16">
        <v>106854</v>
      </c>
      <c r="BN12" s="16"/>
      <c r="BO12" s="16">
        <v>112076</v>
      </c>
      <c r="BP12" s="16"/>
      <c r="BQ12" s="16">
        <v>441117</v>
      </c>
      <c r="BR12" s="21"/>
      <c r="BS12" s="16">
        <v>110570</v>
      </c>
      <c r="BT12" s="16"/>
      <c r="BU12" s="16">
        <v>109297</v>
      </c>
      <c r="BV12" s="16"/>
      <c r="BW12" s="16">
        <v>107994</v>
      </c>
      <c r="BX12" s="16"/>
      <c r="BY12" s="16">
        <v>111983</v>
      </c>
      <c r="BZ12" s="16"/>
      <c r="CA12" s="16"/>
      <c r="CB12" s="16">
        <v>439844</v>
      </c>
      <c r="CC12" s="21"/>
      <c r="CD12" s="16">
        <v>112633</v>
      </c>
      <c r="CE12" s="16"/>
      <c r="CF12" s="16"/>
      <c r="CG12" s="16">
        <v>109774</v>
      </c>
      <c r="CH12" s="16"/>
      <c r="CI12" s="16">
        <v>108501</v>
      </c>
      <c r="CJ12" s="16"/>
      <c r="CK12" s="16">
        <v>114717</v>
      </c>
      <c r="CL12" s="16"/>
      <c r="CM12" s="16"/>
      <c r="CN12" s="16">
        <v>445625</v>
      </c>
      <c r="CO12" s="21"/>
      <c r="CP12" s="16">
        <v>109698</v>
      </c>
      <c r="CQ12" s="16"/>
      <c r="CR12" s="16">
        <v>110007</v>
      </c>
      <c r="CS12" s="16"/>
      <c r="CT12" s="16">
        <v>106135</v>
      </c>
      <c r="CU12" s="16"/>
      <c r="CV12" s="16">
        <v>114122</v>
      </c>
      <c r="CW12" s="16"/>
      <c r="CX12" s="16"/>
      <c r="CY12" s="16">
        <v>439962</v>
      </c>
      <c r="CZ12" s="21"/>
      <c r="DA12" s="16">
        <v>114535</v>
      </c>
      <c r="DB12" s="16"/>
      <c r="DC12" s="16">
        <v>112271</v>
      </c>
      <c r="DD12" s="16"/>
      <c r="DE12" s="16">
        <v>110043</v>
      </c>
      <c r="DF12" s="16"/>
      <c r="DG12" s="16">
        <v>116743</v>
      </c>
      <c r="DH12" s="16"/>
      <c r="DI12" s="16"/>
      <c r="DJ12" s="16">
        <v>453592</v>
      </c>
      <c r="DK12" s="21"/>
      <c r="DL12" s="16">
        <v>127464</v>
      </c>
      <c r="DM12" s="16"/>
      <c r="DN12" s="16">
        <v>122094</v>
      </c>
      <c r="DO12" s="16"/>
      <c r="DP12" s="16">
        <v>117020</v>
      </c>
      <c r="DQ12" s="16"/>
      <c r="DR12" s="16">
        <v>124004</v>
      </c>
      <c r="DS12" s="16"/>
      <c r="DT12" s="16"/>
      <c r="DU12" s="16">
        <v>490582</v>
      </c>
      <c r="DV12" s="8"/>
      <c r="DW12" s="16">
        <v>117012</v>
      </c>
      <c r="DX12" s="16"/>
      <c r="DY12" s="16">
        <v>114438</v>
      </c>
      <c r="DZ12" s="16"/>
      <c r="EA12" s="16">
        <v>110338</v>
      </c>
      <c r="EB12" s="16"/>
      <c r="EC12" s="16">
        <v>117876</v>
      </c>
      <c r="ED12" s="16"/>
      <c r="EE12" s="16"/>
      <c r="EF12" s="16">
        <v>459664</v>
      </c>
      <c r="EG12" s="8"/>
      <c r="EH12" s="48"/>
      <c r="EI12" s="16">
        <v>115857</v>
      </c>
      <c r="EJ12" s="16"/>
      <c r="EK12" s="16">
        <v>114787</v>
      </c>
      <c r="EL12" s="16"/>
      <c r="EM12" s="16"/>
      <c r="EN12" s="16"/>
      <c r="EO12" s="16"/>
      <c r="EP12" s="16"/>
      <c r="EQ12" s="16"/>
      <c r="ER12" s="16">
        <v>230644</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86438</v>
      </c>
      <c r="G15" s="16"/>
      <c r="H15" s="16">
        <v>85390</v>
      </c>
      <c r="I15" s="16"/>
      <c r="J15" s="16">
        <v>82343</v>
      </c>
      <c r="K15" s="16"/>
      <c r="L15" s="16">
        <v>88377</v>
      </c>
      <c r="M15" s="16"/>
      <c r="N15" s="16"/>
      <c r="O15" s="16">
        <v>342548</v>
      </c>
      <c r="P15" s="21"/>
      <c r="Q15" s="16">
        <v>95614</v>
      </c>
      <c r="R15" s="16"/>
      <c r="S15" s="16">
        <v>90166</v>
      </c>
      <c r="T15" s="16"/>
      <c r="U15" s="16">
        <v>90476</v>
      </c>
      <c r="V15" s="16"/>
      <c r="W15" s="16">
        <v>96969</v>
      </c>
      <c r="X15" s="16"/>
      <c r="Y15" s="16"/>
      <c r="Z15" s="16">
        <v>373225</v>
      </c>
      <c r="AA15" s="21"/>
      <c r="AB15" s="16">
        <v>97120</v>
      </c>
      <c r="AC15" s="16"/>
      <c r="AD15" s="16">
        <v>95569</v>
      </c>
      <c r="AE15" s="16"/>
      <c r="AF15" s="16">
        <v>94635</v>
      </c>
      <c r="AG15" s="16"/>
      <c r="AH15" s="16">
        <v>100761</v>
      </c>
      <c r="AI15" s="16"/>
      <c r="AJ15" s="16"/>
      <c r="AK15" s="16">
        <v>388085</v>
      </c>
      <c r="AL15" s="21"/>
      <c r="AM15" s="16">
        <v>100493</v>
      </c>
      <c r="AN15" s="16"/>
      <c r="AO15" s="16">
        <v>100957</v>
      </c>
      <c r="AP15" s="16"/>
      <c r="AQ15" s="16">
        <v>98086</v>
      </c>
      <c r="AR15" s="16"/>
      <c r="AS15" s="16">
        <v>100316</v>
      </c>
      <c r="AT15" s="16"/>
      <c r="AU15" s="16"/>
      <c r="AV15" s="16">
        <v>399852</v>
      </c>
      <c r="AW15" s="21"/>
      <c r="AX15" s="16">
        <v>105445</v>
      </c>
      <c r="AY15" s="16"/>
      <c r="AZ15" s="16">
        <v>101491</v>
      </c>
      <c r="BA15" s="16"/>
      <c r="BB15" s="16">
        <v>96658</v>
      </c>
      <c r="BC15" s="16"/>
      <c r="BD15" s="16">
        <v>105661</v>
      </c>
      <c r="BE15" s="16"/>
      <c r="BF15" s="16">
        <v>409255</v>
      </c>
      <c r="BG15" s="21"/>
      <c r="BH15" s="21"/>
      <c r="BI15" s="16">
        <v>104906</v>
      </c>
      <c r="BJ15" s="16"/>
      <c r="BK15" s="16">
        <v>103255</v>
      </c>
      <c r="BL15" s="16"/>
      <c r="BM15" s="16">
        <v>99455</v>
      </c>
      <c r="BN15" s="16"/>
      <c r="BO15" s="16">
        <v>107902</v>
      </c>
      <c r="BP15" s="16"/>
      <c r="BQ15" s="16">
        <v>415518</v>
      </c>
      <c r="BR15" s="21"/>
      <c r="BS15" s="16">
        <v>106694</v>
      </c>
      <c r="BT15" s="16"/>
      <c r="BU15" s="16">
        <v>104143</v>
      </c>
      <c r="BV15" s="16"/>
      <c r="BW15" s="16">
        <v>102362</v>
      </c>
      <c r="BX15" s="16"/>
      <c r="BY15" s="16">
        <v>107258</v>
      </c>
      <c r="BZ15" s="16"/>
      <c r="CA15" s="16"/>
      <c r="CB15" s="16">
        <v>420457</v>
      </c>
      <c r="CC15" s="21"/>
      <c r="CD15" s="16">
        <v>108306</v>
      </c>
      <c r="CE15" s="16"/>
      <c r="CF15" s="16"/>
      <c r="CG15" s="16">
        <v>85791</v>
      </c>
      <c r="CH15" s="16"/>
      <c r="CI15" s="16">
        <v>98164</v>
      </c>
      <c r="CJ15" s="16"/>
      <c r="CK15" s="16">
        <v>107930</v>
      </c>
      <c r="CL15" s="16"/>
      <c r="CM15" s="16"/>
      <c r="CN15" s="16">
        <v>400191</v>
      </c>
      <c r="CO15" s="21"/>
      <c r="CP15" s="16">
        <v>101027</v>
      </c>
      <c r="CQ15" s="16"/>
      <c r="CR15" s="16">
        <v>99781</v>
      </c>
      <c r="CS15" s="16"/>
      <c r="CT15" s="16">
        <v>99344</v>
      </c>
      <c r="CU15" s="16"/>
      <c r="CV15" s="16">
        <v>102392</v>
      </c>
      <c r="CW15" s="16"/>
      <c r="CX15" s="16"/>
      <c r="CY15" s="16">
        <v>402544</v>
      </c>
      <c r="CZ15" s="21"/>
      <c r="DA15" s="16">
        <v>101082</v>
      </c>
      <c r="DB15" s="16"/>
      <c r="DC15" s="16">
        <v>100878</v>
      </c>
      <c r="DD15" s="16"/>
      <c r="DE15" s="16">
        <v>95830</v>
      </c>
      <c r="DF15" s="16"/>
      <c r="DG15" s="16">
        <v>100676</v>
      </c>
      <c r="DH15" s="16"/>
      <c r="DI15" s="16"/>
      <c r="DJ15" s="16">
        <v>398466</v>
      </c>
      <c r="DK15" s="21"/>
      <c r="DL15" s="16">
        <v>103991</v>
      </c>
      <c r="DM15" s="16"/>
      <c r="DN15" s="16">
        <v>95206</v>
      </c>
      <c r="DO15" s="16"/>
      <c r="DP15" s="16">
        <v>94272</v>
      </c>
      <c r="DQ15" s="16"/>
      <c r="DR15" s="16">
        <v>100252</v>
      </c>
      <c r="DS15" s="16"/>
      <c r="DT15" s="16"/>
      <c r="DU15" s="16">
        <v>393721</v>
      </c>
      <c r="DV15" s="21"/>
      <c r="DW15" s="16">
        <v>98324</v>
      </c>
      <c r="DX15" s="16"/>
      <c r="DY15" s="16">
        <v>97635</v>
      </c>
      <c r="DZ15" s="16"/>
      <c r="EA15" s="16">
        <v>97776</v>
      </c>
      <c r="EB15" s="16"/>
      <c r="EC15" s="16">
        <v>102757</v>
      </c>
      <c r="ED15" s="16"/>
      <c r="EE15" s="16"/>
      <c r="EF15" s="16">
        <v>396492</v>
      </c>
      <c r="EG15" s="21"/>
      <c r="EH15" s="22"/>
      <c r="EI15" s="16">
        <v>104823</v>
      </c>
      <c r="EJ15" s="16"/>
      <c r="EK15" s="16">
        <v>99418</v>
      </c>
      <c r="EL15" s="16"/>
      <c r="EM15" s="16"/>
      <c r="EN15" s="16"/>
      <c r="EO15" s="16"/>
      <c r="EP15" s="16"/>
      <c r="EQ15" s="16"/>
      <c r="ER15" s="16">
        <v>204241</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53391</v>
      </c>
      <c r="G18" s="16"/>
      <c r="H18" s="16">
        <v>49909</v>
      </c>
      <c r="I18" s="16"/>
      <c r="J18" s="16">
        <v>50516</v>
      </c>
      <c r="K18" s="16"/>
      <c r="L18" s="16">
        <v>51196</v>
      </c>
      <c r="M18" s="16"/>
      <c r="N18" s="16"/>
      <c r="O18" s="16">
        <v>205012</v>
      </c>
      <c r="P18" s="31"/>
      <c r="Q18" s="16">
        <v>61045</v>
      </c>
      <c r="R18" s="16"/>
      <c r="S18" s="16">
        <v>55116</v>
      </c>
      <c r="T18" s="16"/>
      <c r="U18" s="16">
        <v>53428</v>
      </c>
      <c r="V18" s="16"/>
      <c r="W18" s="16">
        <v>57073</v>
      </c>
      <c r="X18" s="16"/>
      <c r="Y18" s="16"/>
      <c r="Z18" s="16">
        <v>226662</v>
      </c>
      <c r="AA18" s="31"/>
      <c r="AB18" s="16">
        <v>59035</v>
      </c>
      <c r="AC18" s="16"/>
      <c r="AD18" s="16">
        <v>55958</v>
      </c>
      <c r="AE18" s="16"/>
      <c r="AF18" s="16">
        <v>56825</v>
      </c>
      <c r="AG18" s="16"/>
      <c r="AH18" s="16">
        <v>56161</v>
      </c>
      <c r="AI18" s="16"/>
      <c r="AJ18" s="16"/>
      <c r="AK18" s="16">
        <v>227979</v>
      </c>
      <c r="AL18" s="31"/>
      <c r="AM18" s="16">
        <v>59062</v>
      </c>
      <c r="AN18" s="16"/>
      <c r="AO18" s="16">
        <v>59996</v>
      </c>
      <c r="AP18" s="16"/>
      <c r="AQ18" s="16">
        <v>61274</v>
      </c>
      <c r="AR18" s="16"/>
      <c r="AS18" s="16">
        <v>56788</v>
      </c>
      <c r="AT18" s="16"/>
      <c r="AU18" s="16"/>
      <c r="AV18" s="16">
        <v>237120</v>
      </c>
      <c r="AW18" s="31"/>
      <c r="AX18" s="16">
        <v>68693</v>
      </c>
      <c r="AY18" s="16"/>
      <c r="AZ18" s="16">
        <v>64715</v>
      </c>
      <c r="BA18" s="16"/>
      <c r="BB18" s="16">
        <v>63561</v>
      </c>
      <c r="BC18" s="16"/>
      <c r="BD18" s="16">
        <v>65605</v>
      </c>
      <c r="BE18" s="16"/>
      <c r="BF18" s="16">
        <v>262574</v>
      </c>
      <c r="BG18" s="31"/>
      <c r="BH18" s="31"/>
      <c r="BI18" s="16">
        <v>63629</v>
      </c>
      <c r="BJ18" s="16"/>
      <c r="BK18" s="16">
        <v>60884</v>
      </c>
      <c r="BL18" s="16"/>
      <c r="BM18" s="16">
        <v>57250</v>
      </c>
      <c r="BN18" s="16"/>
      <c r="BO18" s="16">
        <v>63013</v>
      </c>
      <c r="BP18" s="16"/>
      <c r="BQ18" s="16">
        <v>244776</v>
      </c>
      <c r="BR18" s="31"/>
      <c r="BS18" s="16">
        <v>70010</v>
      </c>
      <c r="BT18" s="16"/>
      <c r="BU18" s="16">
        <v>67759</v>
      </c>
      <c r="BV18" s="16"/>
      <c r="BW18" s="16">
        <v>67992</v>
      </c>
      <c r="BX18" s="16"/>
      <c r="BY18" s="16">
        <v>69393</v>
      </c>
      <c r="BZ18" s="16"/>
      <c r="CA18" s="16"/>
      <c r="CB18" s="16">
        <v>275154</v>
      </c>
      <c r="CC18" s="31"/>
      <c r="CD18" s="16">
        <v>76972</v>
      </c>
      <c r="CE18" s="16"/>
      <c r="CF18" s="16"/>
      <c r="CG18" s="16">
        <v>64586</v>
      </c>
      <c r="CH18" s="16"/>
      <c r="CI18" s="16">
        <v>71061</v>
      </c>
      <c r="CJ18" s="16"/>
      <c r="CK18" s="16">
        <v>72469</v>
      </c>
      <c r="CL18" s="16"/>
      <c r="CM18" s="16"/>
      <c r="CN18" s="16">
        <v>285088</v>
      </c>
      <c r="CO18" s="31"/>
      <c r="CP18" s="16">
        <v>65438</v>
      </c>
      <c r="CQ18" s="16"/>
      <c r="CR18" s="16">
        <v>66983</v>
      </c>
      <c r="CS18" s="16"/>
      <c r="CT18" s="16">
        <v>64895</v>
      </c>
      <c r="CU18" s="16"/>
      <c r="CV18" s="16">
        <v>58028</v>
      </c>
      <c r="CW18" s="16"/>
      <c r="CX18" s="16"/>
      <c r="CY18" s="16">
        <v>255344</v>
      </c>
      <c r="CZ18" s="31"/>
      <c r="DA18" s="16">
        <v>60804</v>
      </c>
      <c r="DB18" s="16"/>
      <c r="DC18" s="16">
        <v>58231</v>
      </c>
      <c r="DD18" s="16"/>
      <c r="DE18" s="16">
        <v>58544</v>
      </c>
      <c r="DF18" s="16"/>
      <c r="DG18" s="16">
        <v>56497</v>
      </c>
      <c r="DH18" s="16"/>
      <c r="DI18" s="16"/>
      <c r="DJ18" s="16">
        <v>234076</v>
      </c>
      <c r="DK18" s="31"/>
      <c r="DL18" s="16">
        <v>61947</v>
      </c>
      <c r="DM18" s="16"/>
      <c r="DN18" s="16">
        <v>54878</v>
      </c>
      <c r="DO18" s="16"/>
      <c r="DP18" s="16">
        <v>55283</v>
      </c>
      <c r="DQ18" s="16"/>
      <c r="DR18" s="16">
        <v>50760</v>
      </c>
      <c r="DS18" s="16"/>
      <c r="DT18" s="16"/>
      <c r="DU18" s="16">
        <v>222868</v>
      </c>
      <c r="DV18" s="31"/>
      <c r="DW18" s="16">
        <v>52409</v>
      </c>
      <c r="DX18" s="16"/>
      <c r="DY18" s="16">
        <v>52997</v>
      </c>
      <c r="DZ18" s="16"/>
      <c r="EA18" s="16">
        <v>53354</v>
      </c>
      <c r="EB18" s="16"/>
      <c r="EC18" s="16">
        <v>53009</v>
      </c>
      <c r="ED18" s="16"/>
      <c r="EE18" s="16"/>
      <c r="EF18" s="16">
        <v>211769</v>
      </c>
      <c r="EG18" s="31"/>
      <c r="EH18" s="40"/>
      <c r="EI18" s="16">
        <v>59252</v>
      </c>
      <c r="EJ18" s="16"/>
      <c r="EK18" s="16">
        <v>56912</v>
      </c>
      <c r="EL18" s="16"/>
      <c r="EM18" s="16"/>
      <c r="EN18" s="16"/>
      <c r="EO18" s="16"/>
      <c r="EP18" s="16"/>
      <c r="EQ18" s="16"/>
      <c r="ER18" s="16">
        <v>116164</v>
      </c>
      <c r="ES18" s="31"/>
      <c r="ET18" s="40"/>
      <c r="EU18" s="15" t="s">
        <v>6</v>
      </c>
    </row>
    <row r="19" spans="2:151" ht="10.5" customHeight="1" x14ac:dyDescent="0.2">
      <c r="B19" s="13">
        <v>4</v>
      </c>
      <c r="C19" s="13"/>
      <c r="D19" s="19" t="s">
        <v>7</v>
      </c>
      <c r="E19" s="41"/>
      <c r="F19" s="41">
        <v>61.767972419537699</v>
      </c>
      <c r="G19" s="41"/>
      <c r="H19" s="41">
        <v>58.448296053402039</v>
      </c>
      <c r="I19" s="41"/>
      <c r="J19" s="41">
        <v>61.34826275457538</v>
      </c>
      <c r="K19" s="41"/>
      <c r="L19" s="41">
        <v>57.929099200018108</v>
      </c>
      <c r="M19" s="41"/>
      <c r="N19" s="41"/>
      <c r="O19" s="41">
        <v>59.849130632787229</v>
      </c>
      <c r="P19" s="41"/>
      <c r="Q19" s="41">
        <v>63.845252787248732</v>
      </c>
      <c r="R19" s="41"/>
      <c r="S19" s="41">
        <v>61.12725417563162</v>
      </c>
      <c r="T19" s="41"/>
      <c r="U19" s="41">
        <v>59.052124320261726</v>
      </c>
      <c r="V19" s="41"/>
      <c r="W19" s="41">
        <v>58.85695428435892</v>
      </c>
      <c r="X19" s="41"/>
      <c r="Y19" s="41"/>
      <c r="Z19" s="41">
        <v>60.730658449996653</v>
      </c>
      <c r="AA19" s="41"/>
      <c r="AB19" s="41">
        <v>60.78562602965404</v>
      </c>
      <c r="AC19" s="41"/>
      <c r="AD19" s="41">
        <v>58.552459479538342</v>
      </c>
      <c r="AE19" s="41"/>
      <c r="AF19" s="41">
        <v>60.046494425952346</v>
      </c>
      <c r="AG19" s="41"/>
      <c r="AH19" s="41">
        <v>55.736842627603934</v>
      </c>
      <c r="AI19" s="41"/>
      <c r="AJ19" s="41"/>
      <c r="AK19" s="41">
        <v>58.74460491902547</v>
      </c>
      <c r="AL19" s="41"/>
      <c r="AM19" s="41">
        <v>58.772252793726935</v>
      </c>
      <c r="AN19" s="41"/>
      <c r="AO19" s="41">
        <v>59.427280921580476</v>
      </c>
      <c r="AP19" s="41"/>
      <c r="AQ19" s="41">
        <v>62.469669473727137</v>
      </c>
      <c r="AR19" s="41"/>
      <c r="AS19" s="41">
        <v>56.609115195980699</v>
      </c>
      <c r="AT19" s="41"/>
      <c r="AU19" s="41"/>
      <c r="AV19" s="41">
        <v>59.301941718435828</v>
      </c>
      <c r="AW19" s="41"/>
      <c r="AX19" s="41">
        <v>65.14581061216748</v>
      </c>
      <c r="AY19" s="41"/>
      <c r="AZ19" s="41">
        <v>63.764274664748598</v>
      </c>
      <c r="BA19" s="41"/>
      <c r="BB19" s="41">
        <v>65.758654224171821</v>
      </c>
      <c r="BC19" s="41"/>
      <c r="BD19" s="41">
        <v>62.090080540596816</v>
      </c>
      <c r="BE19" s="41"/>
      <c r="BF19" s="41">
        <v>64.159020659491034</v>
      </c>
      <c r="BG19" s="41"/>
      <c r="BH19" s="41"/>
      <c r="BI19" s="41">
        <v>60.653346805711784</v>
      </c>
      <c r="BJ19" s="41"/>
      <c r="BK19" s="41">
        <v>58.964699046051038</v>
      </c>
      <c r="BL19" s="41"/>
      <c r="BM19" s="41">
        <v>57.563722286461214</v>
      </c>
      <c r="BN19" s="41"/>
      <c r="BO19" s="41">
        <v>58.398361476154292</v>
      </c>
      <c r="BP19" s="41"/>
      <c r="BQ19" s="41">
        <v>58.908639336924026</v>
      </c>
      <c r="BR19" s="41"/>
      <c r="BS19" s="41">
        <v>65.61756050012184</v>
      </c>
      <c r="BT19" s="41"/>
      <c r="BU19" s="41">
        <v>65.063422409571459</v>
      </c>
      <c r="BV19" s="41"/>
      <c r="BW19" s="41">
        <v>66.423086692327232</v>
      </c>
      <c r="BX19" s="41"/>
      <c r="BY19" s="41">
        <v>64.697271998359099</v>
      </c>
      <c r="BZ19" s="41"/>
      <c r="CA19" s="41"/>
      <c r="CB19" s="41">
        <v>65.441650394689589</v>
      </c>
      <c r="CC19" s="41"/>
      <c r="CD19" s="41">
        <v>71.069008180525543</v>
      </c>
      <c r="CE19" s="41"/>
      <c r="CF19" s="41" t="e">
        <v>#DIV/0!</v>
      </c>
      <c r="CG19" s="41">
        <v>75.282955088529107</v>
      </c>
      <c r="CH19" s="41"/>
      <c r="CI19" s="41">
        <v>72.3900819037529</v>
      </c>
      <c r="CJ19" s="41"/>
      <c r="CK19" s="41">
        <v>67.144445473918282</v>
      </c>
      <c r="CL19" s="41"/>
      <c r="CM19" s="41" t="e">
        <v>#DIV/0!</v>
      </c>
      <c r="CN19" s="41">
        <v>71.237983862705562</v>
      </c>
      <c r="CO19" s="41"/>
      <c r="CP19" s="41">
        <v>64.772783513318217</v>
      </c>
      <c r="CQ19" s="41"/>
      <c r="CR19" s="41">
        <v>67.13001473226366</v>
      </c>
      <c r="CS19" s="41"/>
      <c r="CT19" s="41">
        <v>65.323522306329522</v>
      </c>
      <c r="CU19" s="41"/>
      <c r="CV19" s="41">
        <v>56.672396280959447</v>
      </c>
      <c r="CW19" s="41"/>
      <c r="CX19" s="41" t="e">
        <v>#DIV/0!</v>
      </c>
      <c r="CY19" s="41">
        <v>63.432568862037442</v>
      </c>
      <c r="CZ19" s="41"/>
      <c r="DA19" s="41">
        <v>60.153142992817706</v>
      </c>
      <c r="DB19" s="41"/>
      <c r="DC19" s="41">
        <v>57.724181684807398</v>
      </c>
      <c r="DD19" s="41"/>
      <c r="DE19" s="41">
        <v>61.091516226651365</v>
      </c>
      <c r="DF19" s="41"/>
      <c r="DG19" s="41">
        <v>56.117644721681437</v>
      </c>
      <c r="DH19" s="41"/>
      <c r="DI19" s="41"/>
      <c r="DJ19" s="41">
        <v>58.744284330407112</v>
      </c>
      <c r="DK19" s="41"/>
      <c r="DL19" s="41">
        <v>59.569578136569511</v>
      </c>
      <c r="DM19" s="41"/>
      <c r="DN19" s="41">
        <v>57.641325126567658</v>
      </c>
      <c r="DO19" s="41"/>
      <c r="DP19" s="41">
        <v>58.642014596062452</v>
      </c>
      <c r="DQ19" s="41"/>
      <c r="DR19" s="41">
        <v>50.632406336033199</v>
      </c>
      <c r="DS19" s="41"/>
      <c r="DT19" s="41"/>
      <c r="DU19" s="41">
        <v>56.605565870248221</v>
      </c>
      <c r="DV19" s="42"/>
      <c r="DW19" s="41">
        <v>53.302347341442577</v>
      </c>
      <c r="DX19" s="41"/>
      <c r="DY19" s="41">
        <v>54.280739488912786</v>
      </c>
      <c r="DZ19" s="41"/>
      <c r="EA19" s="41">
        <v>54.567583046964486</v>
      </c>
      <c r="EB19" s="41"/>
      <c r="EC19" s="41">
        <v>51.586753213892969</v>
      </c>
      <c r="ED19" s="41"/>
      <c r="EE19" s="41"/>
      <c r="EF19" s="41">
        <v>53.410661501366988</v>
      </c>
      <c r="EG19" s="42"/>
      <c r="EH19" s="43"/>
      <c r="EI19" s="41">
        <v>56.525762475792533</v>
      </c>
      <c r="EJ19" s="41"/>
      <c r="EK19" s="41">
        <v>57.2451668711903</v>
      </c>
      <c r="EL19" s="41"/>
      <c r="EM19" s="41"/>
      <c r="EN19" s="41"/>
      <c r="EO19" s="41"/>
      <c r="EP19" s="41"/>
      <c r="EQ19" s="41"/>
      <c r="ER19" s="41">
        <v>56.875945574101181</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68879</v>
      </c>
      <c r="G21" s="16"/>
      <c r="H21" s="16">
        <v>65803</v>
      </c>
      <c r="I21" s="16"/>
      <c r="J21" s="16">
        <v>65589</v>
      </c>
      <c r="K21" s="16"/>
      <c r="L21" s="16">
        <v>68350</v>
      </c>
      <c r="M21" s="16"/>
      <c r="N21" s="16"/>
      <c r="O21" s="16">
        <v>268621</v>
      </c>
      <c r="P21" s="45"/>
      <c r="Q21" s="16">
        <v>77503</v>
      </c>
      <c r="R21" s="16"/>
      <c r="S21" s="16">
        <v>71545</v>
      </c>
      <c r="T21" s="16"/>
      <c r="U21" s="16">
        <v>70367</v>
      </c>
      <c r="V21" s="16"/>
      <c r="W21" s="16">
        <v>77195</v>
      </c>
      <c r="X21" s="16"/>
      <c r="Y21" s="16"/>
      <c r="Z21" s="16">
        <v>296610</v>
      </c>
      <c r="AA21" s="45"/>
      <c r="AB21" s="16">
        <v>78279</v>
      </c>
      <c r="AC21" s="16"/>
      <c r="AD21" s="16">
        <v>75044</v>
      </c>
      <c r="AE21" s="16"/>
      <c r="AF21" s="16">
        <v>75271</v>
      </c>
      <c r="AG21" s="16"/>
      <c r="AH21" s="16">
        <v>76785</v>
      </c>
      <c r="AI21" s="16"/>
      <c r="AJ21" s="16"/>
      <c r="AK21" s="16">
        <v>305379</v>
      </c>
      <c r="AL21" s="31"/>
      <c r="AM21" s="16">
        <v>78815</v>
      </c>
      <c r="AN21" s="16"/>
      <c r="AO21" s="16">
        <v>79812</v>
      </c>
      <c r="AP21" s="16"/>
      <c r="AQ21" s="16">
        <v>79287</v>
      </c>
      <c r="AR21" s="16"/>
      <c r="AS21" s="16">
        <v>77141</v>
      </c>
      <c r="AT21" s="16"/>
      <c r="AU21" s="16"/>
      <c r="AV21" s="16">
        <v>315055</v>
      </c>
      <c r="AW21" s="31"/>
      <c r="AX21" s="16">
        <v>88332</v>
      </c>
      <c r="AY21" s="16"/>
      <c r="AZ21" s="16">
        <v>82417</v>
      </c>
      <c r="BA21" s="16"/>
      <c r="BB21" s="16">
        <v>79758</v>
      </c>
      <c r="BC21" s="16"/>
      <c r="BD21" s="16">
        <v>85168</v>
      </c>
      <c r="BE21" s="16"/>
      <c r="BF21" s="16">
        <v>335675</v>
      </c>
      <c r="BG21" s="31"/>
      <c r="BH21" s="31"/>
      <c r="BI21" s="16">
        <v>82032</v>
      </c>
      <c r="BJ21" s="16"/>
      <c r="BK21" s="16">
        <v>78967</v>
      </c>
      <c r="BL21" s="16"/>
      <c r="BM21" s="16">
        <v>75357</v>
      </c>
      <c r="BN21" s="16"/>
      <c r="BO21" s="16">
        <v>83361</v>
      </c>
      <c r="BP21" s="16"/>
      <c r="BQ21" s="16">
        <v>319717</v>
      </c>
      <c r="BR21" s="31"/>
      <c r="BS21" s="16">
        <v>87648</v>
      </c>
      <c r="BT21" s="16"/>
      <c r="BU21" s="16">
        <v>85121</v>
      </c>
      <c r="BV21" s="16"/>
      <c r="BW21" s="16">
        <v>84723</v>
      </c>
      <c r="BX21" s="16"/>
      <c r="BY21" s="16">
        <v>88554</v>
      </c>
      <c r="BZ21" s="16"/>
      <c r="CA21" s="16"/>
      <c r="CB21" s="16">
        <v>346046</v>
      </c>
      <c r="CC21" s="31"/>
      <c r="CD21" s="16">
        <v>94236</v>
      </c>
      <c r="CE21" s="16"/>
      <c r="CF21" s="16"/>
      <c r="CG21" s="16">
        <v>76031</v>
      </c>
      <c r="CH21" s="16"/>
      <c r="CI21" s="16">
        <v>85146</v>
      </c>
      <c r="CJ21" s="16"/>
      <c r="CK21" s="16">
        <v>91624</v>
      </c>
      <c r="CL21" s="16"/>
      <c r="CM21" s="16"/>
      <c r="CN21" s="16">
        <v>347037</v>
      </c>
      <c r="CO21" s="31"/>
      <c r="CP21" s="16">
        <v>82288</v>
      </c>
      <c r="CQ21" s="16"/>
      <c r="CR21" s="16">
        <v>83542</v>
      </c>
      <c r="CS21" s="16"/>
      <c r="CT21" s="16">
        <v>82018</v>
      </c>
      <c r="CU21" s="16"/>
      <c r="CV21" s="16">
        <v>78046</v>
      </c>
      <c r="CW21" s="16"/>
      <c r="CX21" s="16"/>
      <c r="CY21" s="16">
        <v>325894</v>
      </c>
      <c r="CZ21" s="31"/>
      <c r="DA21" s="16">
        <v>79167</v>
      </c>
      <c r="DB21" s="16"/>
      <c r="DC21" s="16">
        <v>77401</v>
      </c>
      <c r="DD21" s="16"/>
      <c r="DE21" s="16">
        <v>75724</v>
      </c>
      <c r="DF21" s="16"/>
      <c r="DG21" s="16">
        <v>76742</v>
      </c>
      <c r="DH21" s="16"/>
      <c r="DI21" s="16"/>
      <c r="DJ21" s="16">
        <v>309034</v>
      </c>
      <c r="DK21" s="31"/>
      <c r="DL21" s="16">
        <v>81882</v>
      </c>
      <c r="DM21" s="16"/>
      <c r="DN21" s="16">
        <v>72118</v>
      </c>
      <c r="DO21" s="16"/>
      <c r="DP21" s="16">
        <v>72234</v>
      </c>
      <c r="DQ21" s="16"/>
      <c r="DR21" s="16">
        <v>70200</v>
      </c>
      <c r="DS21" s="16"/>
      <c r="DT21" s="16"/>
      <c r="DU21" s="16">
        <v>296434</v>
      </c>
      <c r="DV21" s="31"/>
      <c r="DW21" s="16">
        <v>70153</v>
      </c>
      <c r="DX21" s="16"/>
      <c r="DY21" s="16">
        <v>70615</v>
      </c>
      <c r="DZ21" s="16"/>
      <c r="EA21" s="16">
        <v>71111</v>
      </c>
      <c r="EB21" s="16"/>
      <c r="EC21" s="16">
        <v>72603</v>
      </c>
      <c r="ED21" s="16"/>
      <c r="EE21" s="16"/>
      <c r="EF21" s="16">
        <v>284482</v>
      </c>
      <c r="EG21" s="31"/>
      <c r="EH21" s="40"/>
      <c r="EI21" s="16">
        <v>77954</v>
      </c>
      <c r="EJ21" s="16"/>
      <c r="EK21" s="16">
        <v>74216</v>
      </c>
      <c r="EL21" s="16"/>
      <c r="EM21" s="16"/>
      <c r="EN21" s="16"/>
      <c r="EO21" s="16"/>
      <c r="EP21" s="16"/>
      <c r="EQ21" s="16"/>
      <c r="ER21" s="16">
        <v>152170</v>
      </c>
      <c r="ES21" s="31"/>
      <c r="ET21" s="40"/>
      <c r="EU21" s="15" t="s">
        <v>10</v>
      </c>
    </row>
    <row r="22" spans="2:151" ht="10.5" customHeight="1" x14ac:dyDescent="0.2">
      <c r="B22" s="13">
        <v>6</v>
      </c>
      <c r="C22" s="13"/>
      <c r="D22" s="19" t="s">
        <v>11</v>
      </c>
      <c r="E22" s="41"/>
      <c r="F22" s="41">
        <v>79.686017723686348</v>
      </c>
      <c r="G22" s="41"/>
      <c r="H22" s="41">
        <v>77.061716828668452</v>
      </c>
      <c r="I22" s="41"/>
      <c r="J22" s="41">
        <v>79.653401017694279</v>
      </c>
      <c r="K22" s="41"/>
      <c r="L22" s="41">
        <v>77.33912669585979</v>
      </c>
      <c r="M22" s="41"/>
      <c r="N22" s="41"/>
      <c r="O22" s="41">
        <v>78.418499013276971</v>
      </c>
      <c r="P22" s="41"/>
      <c r="Q22" s="41">
        <v>81.058213232371827</v>
      </c>
      <c r="R22" s="41"/>
      <c r="S22" s="41">
        <v>79.348091298272067</v>
      </c>
      <c r="T22" s="41"/>
      <c r="U22" s="41">
        <v>77.774216366771299</v>
      </c>
      <c r="V22" s="41"/>
      <c r="W22" s="41">
        <v>79.607915931895761</v>
      </c>
      <c r="X22" s="41"/>
      <c r="Y22" s="41"/>
      <c r="Z22" s="41">
        <v>79.472168263112067</v>
      </c>
      <c r="AA22" s="41"/>
      <c r="AB22" s="41">
        <v>80.600288303130156</v>
      </c>
      <c r="AC22" s="41"/>
      <c r="AD22" s="41">
        <v>78.523370549027405</v>
      </c>
      <c r="AE22" s="41"/>
      <c r="AF22" s="41">
        <v>79.538225814973316</v>
      </c>
      <c r="AG22" s="41"/>
      <c r="AH22" s="41">
        <v>76.205079346175609</v>
      </c>
      <c r="AI22" s="41"/>
      <c r="AJ22" s="41"/>
      <c r="AK22" s="41">
        <v>78.688689333522305</v>
      </c>
      <c r="AL22" s="41"/>
      <c r="AM22" s="41">
        <v>78.42834824316121</v>
      </c>
      <c r="AN22" s="41"/>
      <c r="AO22" s="41">
        <v>79.055439444515983</v>
      </c>
      <c r="AP22" s="41"/>
      <c r="AQ22" s="41">
        <v>80.834165936015339</v>
      </c>
      <c r="AR22" s="41"/>
      <c r="AS22" s="41">
        <v>76.898002312691887</v>
      </c>
      <c r="AT22" s="41"/>
      <c r="AU22" s="41"/>
      <c r="AV22" s="41">
        <v>78.792903374248468</v>
      </c>
      <c r="AW22" s="41"/>
      <c r="AX22" s="41">
        <v>83.77068613969368</v>
      </c>
      <c r="AY22" s="41"/>
      <c r="AZ22" s="41">
        <v>81.206215329438081</v>
      </c>
      <c r="BA22" s="41"/>
      <c r="BB22" s="41">
        <v>82.51567381903206</v>
      </c>
      <c r="BC22" s="41"/>
      <c r="BD22" s="41">
        <v>80.604953577952131</v>
      </c>
      <c r="BE22" s="41"/>
      <c r="BF22" s="41">
        <v>82.020989358712782</v>
      </c>
      <c r="BG22" s="41"/>
      <c r="BH22" s="41"/>
      <c r="BI22" s="41">
        <v>78.195718071416323</v>
      </c>
      <c r="BJ22" s="41"/>
      <c r="BK22" s="41">
        <v>76.477652413926691</v>
      </c>
      <c r="BL22" s="41"/>
      <c r="BM22" s="41">
        <v>75.769946206827214</v>
      </c>
      <c r="BN22" s="41"/>
      <c r="BO22" s="41">
        <v>77.256213971937498</v>
      </c>
      <c r="BP22" s="41"/>
      <c r="BQ22" s="41">
        <v>76.944199769925731</v>
      </c>
      <c r="BR22" s="41"/>
      <c r="BS22" s="41">
        <v>82.148949331733746</v>
      </c>
      <c r="BT22" s="41"/>
      <c r="BU22" s="41">
        <v>81.734730130685691</v>
      </c>
      <c r="BV22" s="41"/>
      <c r="BW22" s="41">
        <v>82.76801938219262</v>
      </c>
      <c r="BX22" s="41"/>
      <c r="BY22" s="41">
        <v>82.5616737213075</v>
      </c>
      <c r="BZ22" s="41"/>
      <c r="CA22" s="41"/>
      <c r="CB22" s="41">
        <v>82.302351964647997</v>
      </c>
      <c r="CC22" s="41"/>
      <c r="CD22" s="41">
        <v>87.009029970638736</v>
      </c>
      <c r="CE22" s="41"/>
      <c r="CF22" s="41" t="e">
        <v>#DIV/0!</v>
      </c>
      <c r="CG22" s="41">
        <v>88.623515287151335</v>
      </c>
      <c r="CH22" s="41"/>
      <c r="CI22" s="41">
        <v>86.738519212746013</v>
      </c>
      <c r="CJ22" s="41"/>
      <c r="CK22" s="41">
        <v>84.892059668303531</v>
      </c>
      <c r="CL22" s="41"/>
      <c r="CM22" s="41" t="e">
        <v>#DIV/0!</v>
      </c>
      <c r="CN22" s="41">
        <v>86.717842230335023</v>
      </c>
      <c r="CO22" s="41"/>
      <c r="CP22" s="41">
        <v>81.451493165193469</v>
      </c>
      <c r="CQ22" s="41"/>
      <c r="CR22" s="41">
        <v>83.725358535192072</v>
      </c>
      <c r="CS22" s="41"/>
      <c r="CT22" s="41">
        <v>82.559590916411665</v>
      </c>
      <c r="CU22" s="41"/>
      <c r="CV22" s="41">
        <v>76.222751777482614</v>
      </c>
      <c r="CW22" s="41"/>
      <c r="CX22" s="41" t="e">
        <v>#DIV/0!</v>
      </c>
      <c r="CY22" s="41">
        <v>80.958603283119359</v>
      </c>
      <c r="CZ22" s="41"/>
      <c r="DA22" s="41">
        <v>78.319582121445947</v>
      </c>
      <c r="DB22" s="41"/>
      <c r="DC22" s="41">
        <v>76.727334007414896</v>
      </c>
      <c r="DD22" s="41"/>
      <c r="DE22" s="41">
        <v>79.019096316393615</v>
      </c>
      <c r="DF22" s="41"/>
      <c r="DG22" s="41">
        <v>76.226707457586713</v>
      </c>
      <c r="DH22" s="41"/>
      <c r="DI22" s="41"/>
      <c r="DJ22" s="41">
        <v>77.555926979968177</v>
      </c>
      <c r="DK22" s="41"/>
      <c r="DL22" s="41">
        <v>78.739506303430105</v>
      </c>
      <c r="DM22" s="41"/>
      <c r="DN22" s="41">
        <v>75.749427557086733</v>
      </c>
      <c r="DO22" s="41"/>
      <c r="DP22" s="41">
        <v>76.622963340122197</v>
      </c>
      <c r="DQ22" s="41"/>
      <c r="DR22" s="41">
        <v>70.023540677492718</v>
      </c>
      <c r="DS22" s="41"/>
      <c r="DT22" s="41"/>
      <c r="DU22" s="41">
        <v>75.29037059237379</v>
      </c>
      <c r="DV22" s="42"/>
      <c r="DW22" s="41">
        <v>71.348805988365001</v>
      </c>
      <c r="DX22" s="41"/>
      <c r="DY22" s="41">
        <v>72.325498028370973</v>
      </c>
      <c r="DZ22" s="41"/>
      <c r="EA22" s="41">
        <v>72.728481426935033</v>
      </c>
      <c r="EB22" s="41"/>
      <c r="EC22" s="41">
        <v>70.65504053251847</v>
      </c>
      <c r="ED22" s="41"/>
      <c r="EE22" s="41"/>
      <c r="EF22" s="41">
        <v>71.749745265982668</v>
      </c>
      <c r="EG22" s="42"/>
      <c r="EH22" s="43"/>
      <c r="EI22" s="41">
        <v>74.367266725813991</v>
      </c>
      <c r="EJ22" s="41"/>
      <c r="EK22" s="41">
        <v>74.650465710434702</v>
      </c>
      <c r="EL22" s="41"/>
      <c r="EM22" s="41"/>
      <c r="EN22" s="41"/>
      <c r="EO22" s="41"/>
      <c r="EP22" s="41"/>
      <c r="EQ22" s="41"/>
      <c r="ER22" s="41">
        <v>74.505118952609905</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77589</v>
      </c>
      <c r="G24" s="16"/>
      <c r="H24" s="16">
        <v>75490</v>
      </c>
      <c r="I24" s="16"/>
      <c r="J24" s="16">
        <v>73826</v>
      </c>
      <c r="K24" s="16"/>
      <c r="L24" s="16">
        <v>78539</v>
      </c>
      <c r="M24" s="16"/>
      <c r="N24" s="16"/>
      <c r="O24" s="16">
        <v>305444</v>
      </c>
      <c r="P24" s="45"/>
      <c r="Q24" s="16">
        <v>86650</v>
      </c>
      <c r="R24" s="16"/>
      <c r="S24" s="16">
        <v>80702</v>
      </c>
      <c r="T24" s="16"/>
      <c r="U24" s="16">
        <v>79778</v>
      </c>
      <c r="V24" s="16"/>
      <c r="W24" s="16">
        <v>87714</v>
      </c>
      <c r="X24" s="16"/>
      <c r="Y24" s="16"/>
      <c r="Z24" s="16">
        <v>334844</v>
      </c>
      <c r="AA24" s="45"/>
      <c r="AB24" s="16">
        <v>88140</v>
      </c>
      <c r="AC24" s="16"/>
      <c r="AD24" s="16">
        <v>85674</v>
      </c>
      <c r="AE24" s="16"/>
      <c r="AF24" s="16">
        <v>85138</v>
      </c>
      <c r="AG24" s="16"/>
      <c r="AH24" s="16">
        <v>89406</v>
      </c>
      <c r="AI24" s="16"/>
      <c r="AJ24" s="16"/>
      <c r="AK24" s="16">
        <v>348358</v>
      </c>
      <c r="AL24" s="31"/>
      <c r="AM24" s="16">
        <v>89932</v>
      </c>
      <c r="AN24" s="16"/>
      <c r="AO24" s="16">
        <v>91042</v>
      </c>
      <c r="AP24" s="16"/>
      <c r="AQ24" s="16">
        <v>89276</v>
      </c>
      <c r="AR24" s="16"/>
      <c r="AS24" s="16">
        <v>89023</v>
      </c>
      <c r="AT24" s="16"/>
      <c r="AU24" s="16"/>
      <c r="AV24" s="16">
        <v>359273</v>
      </c>
      <c r="AW24" s="31"/>
      <c r="AX24" s="16">
        <v>97384</v>
      </c>
      <c r="AY24" s="16"/>
      <c r="AZ24" s="16">
        <v>91775</v>
      </c>
      <c r="BA24" s="16"/>
      <c r="BB24" s="16">
        <v>88263</v>
      </c>
      <c r="BC24" s="16"/>
      <c r="BD24" s="16">
        <v>95716</v>
      </c>
      <c r="BE24" s="16"/>
      <c r="BF24" s="16">
        <v>373138</v>
      </c>
      <c r="BG24" s="31"/>
      <c r="BH24" s="31"/>
      <c r="BI24" s="16">
        <v>92578</v>
      </c>
      <c r="BJ24" s="16"/>
      <c r="BK24" s="16">
        <v>89679</v>
      </c>
      <c r="BL24" s="16"/>
      <c r="BM24" s="16">
        <v>86575</v>
      </c>
      <c r="BN24" s="16"/>
      <c r="BO24" s="16">
        <v>95745</v>
      </c>
      <c r="BP24" s="16"/>
      <c r="BQ24" s="16">
        <v>364577</v>
      </c>
      <c r="BR24" s="31"/>
      <c r="BS24" s="16">
        <v>96887</v>
      </c>
      <c r="BT24" s="16"/>
      <c r="BU24" s="16">
        <v>94323</v>
      </c>
      <c r="BV24" s="16"/>
      <c r="BW24" s="16">
        <v>93475</v>
      </c>
      <c r="BX24" s="16"/>
      <c r="BY24" s="16">
        <v>98247</v>
      </c>
      <c r="BZ24" s="16"/>
      <c r="CA24" s="16"/>
      <c r="CB24" s="16">
        <v>382932</v>
      </c>
      <c r="CC24" s="31"/>
      <c r="CD24" s="16">
        <v>101975</v>
      </c>
      <c r="CE24" s="16"/>
      <c r="CF24" s="16"/>
      <c r="CG24" s="16">
        <v>81027</v>
      </c>
      <c r="CH24" s="16"/>
      <c r="CI24" s="16">
        <v>91459</v>
      </c>
      <c r="CJ24" s="16"/>
      <c r="CK24" s="16">
        <v>100168</v>
      </c>
      <c r="CL24" s="16"/>
      <c r="CM24" s="16"/>
      <c r="CN24" s="16">
        <v>374629</v>
      </c>
      <c r="CO24" s="31"/>
      <c r="CP24" s="16">
        <v>91058</v>
      </c>
      <c r="CQ24" s="16"/>
      <c r="CR24" s="16">
        <v>91307</v>
      </c>
      <c r="CS24" s="16"/>
      <c r="CT24" s="16">
        <v>90700</v>
      </c>
      <c r="CU24" s="16"/>
      <c r="CV24" s="16">
        <v>89876</v>
      </c>
      <c r="CW24" s="16"/>
      <c r="CX24" s="16"/>
      <c r="CY24" s="16">
        <v>362941</v>
      </c>
      <c r="CZ24" s="31"/>
      <c r="DA24" s="16">
        <v>89088</v>
      </c>
      <c r="DB24" s="16"/>
      <c r="DC24" s="16">
        <v>88293</v>
      </c>
      <c r="DD24" s="16"/>
      <c r="DE24" s="16">
        <v>84972</v>
      </c>
      <c r="DF24" s="16"/>
      <c r="DG24" s="16">
        <v>88513</v>
      </c>
      <c r="DH24" s="16"/>
      <c r="DI24" s="16"/>
      <c r="DJ24" s="16">
        <v>350866</v>
      </c>
      <c r="DK24" s="31"/>
      <c r="DL24" s="16">
        <v>92778</v>
      </c>
      <c r="DM24" s="16"/>
      <c r="DN24" s="16">
        <v>82586</v>
      </c>
      <c r="DO24" s="16"/>
      <c r="DP24" s="16">
        <v>82148</v>
      </c>
      <c r="DQ24" s="16"/>
      <c r="DR24" s="16">
        <v>83151</v>
      </c>
      <c r="DS24" s="16"/>
      <c r="DT24" s="16"/>
      <c r="DU24" s="16">
        <v>340663</v>
      </c>
      <c r="DV24" s="31"/>
      <c r="DW24" s="16">
        <v>81799</v>
      </c>
      <c r="DX24" s="16"/>
      <c r="DY24" s="16">
        <v>82099</v>
      </c>
      <c r="DZ24" s="16"/>
      <c r="EA24" s="16">
        <v>82568</v>
      </c>
      <c r="EB24" s="16"/>
      <c r="EC24" s="16">
        <v>86025</v>
      </c>
      <c r="ED24" s="16"/>
      <c r="EE24" s="16"/>
      <c r="EF24" s="16">
        <v>332491</v>
      </c>
      <c r="EG24" s="31"/>
      <c r="EH24" s="40"/>
      <c r="EI24" s="16">
        <v>89747</v>
      </c>
      <c r="EJ24" s="16"/>
      <c r="EK24" s="16">
        <v>85240</v>
      </c>
      <c r="EL24" s="16"/>
      <c r="EM24" s="16"/>
      <c r="EN24" s="16"/>
      <c r="EO24" s="16"/>
      <c r="EP24" s="16"/>
      <c r="EQ24" s="16"/>
      <c r="ER24" s="16">
        <v>174987</v>
      </c>
      <c r="ES24" s="31"/>
      <c r="ET24" s="40"/>
      <c r="EU24" s="15" t="s">
        <v>14</v>
      </c>
    </row>
    <row r="25" spans="2:151" ht="10.5" customHeight="1" x14ac:dyDescent="0.2">
      <c r="B25" s="13">
        <v>8</v>
      </c>
      <c r="C25" s="13"/>
      <c r="D25" s="19" t="s">
        <v>15</v>
      </c>
      <c r="E25" s="41"/>
      <c r="F25" s="41">
        <v>89.76260441009741</v>
      </c>
      <c r="G25" s="41"/>
      <c r="H25" s="41">
        <v>88.406136549947306</v>
      </c>
      <c r="I25" s="41"/>
      <c r="J25" s="41">
        <v>89.656679984941036</v>
      </c>
      <c r="K25" s="41"/>
      <c r="L25" s="41">
        <v>88.86814442671735</v>
      </c>
      <c r="M25" s="41"/>
      <c r="N25" s="41"/>
      <c r="O25" s="41">
        <v>89.168233357076971</v>
      </c>
      <c r="P25" s="41"/>
      <c r="Q25" s="41">
        <v>90.624803899010615</v>
      </c>
      <c r="R25" s="41"/>
      <c r="S25" s="41">
        <v>89.503804094669832</v>
      </c>
      <c r="T25" s="41"/>
      <c r="U25" s="41">
        <v>88.175869843936511</v>
      </c>
      <c r="V25" s="41"/>
      <c r="W25" s="41">
        <v>90.455712650434677</v>
      </c>
      <c r="X25" s="41"/>
      <c r="Y25" s="41"/>
      <c r="Z25" s="41">
        <v>89.716390917007175</v>
      </c>
      <c r="AA25" s="41"/>
      <c r="AB25" s="41">
        <v>90.753706754530484</v>
      </c>
      <c r="AC25" s="41"/>
      <c r="AD25" s="41">
        <v>89.646224194037814</v>
      </c>
      <c r="AE25" s="41"/>
      <c r="AF25" s="41">
        <v>89.964600834786282</v>
      </c>
      <c r="AG25" s="41"/>
      <c r="AH25" s="41">
        <v>88.730758924583924</v>
      </c>
      <c r="AI25" s="41"/>
      <c r="AJ25" s="41"/>
      <c r="AK25" s="41">
        <v>89.763325044771122</v>
      </c>
      <c r="AL25" s="41"/>
      <c r="AM25" s="41">
        <v>89.490810305195396</v>
      </c>
      <c r="AN25" s="41"/>
      <c r="AO25" s="41">
        <v>90.178987093515062</v>
      </c>
      <c r="AP25" s="41"/>
      <c r="AQ25" s="41">
        <v>91.018086169280025</v>
      </c>
      <c r="AR25" s="41"/>
      <c r="AS25" s="41">
        <v>88.742573467841623</v>
      </c>
      <c r="AT25" s="41"/>
      <c r="AU25" s="41"/>
      <c r="AV25" s="41">
        <v>89.851495053169671</v>
      </c>
      <c r="AW25" s="41"/>
      <c r="AX25" s="41">
        <v>92.355256294750816</v>
      </c>
      <c r="AY25" s="41"/>
      <c r="AZ25" s="41">
        <v>90.426737346168622</v>
      </c>
      <c r="BA25" s="41"/>
      <c r="BB25" s="41">
        <v>91.314738562767701</v>
      </c>
      <c r="BC25" s="41"/>
      <c r="BD25" s="41">
        <v>90.587823321755423</v>
      </c>
      <c r="BE25" s="41"/>
      <c r="BF25" s="41">
        <v>91.174939829690544</v>
      </c>
      <c r="BG25" s="41"/>
      <c r="BH25" s="41"/>
      <c r="BI25" s="41">
        <v>88.248527252969325</v>
      </c>
      <c r="BJ25" s="41"/>
      <c r="BK25" s="41">
        <v>86.851968427679054</v>
      </c>
      <c r="BL25" s="41"/>
      <c r="BM25" s="41">
        <v>87.049419335377806</v>
      </c>
      <c r="BN25" s="41"/>
      <c r="BO25" s="41">
        <v>88.733295026968918</v>
      </c>
      <c r="BP25" s="41"/>
      <c r="BQ25" s="41">
        <v>87.740362631703078</v>
      </c>
      <c r="BR25" s="41"/>
      <c r="BS25" s="41">
        <v>90.808292874950794</v>
      </c>
      <c r="BT25" s="41"/>
      <c r="BU25" s="41">
        <v>90.570657653418849</v>
      </c>
      <c r="BV25" s="41"/>
      <c r="BW25" s="41">
        <v>91.318067251519125</v>
      </c>
      <c r="BX25" s="41"/>
      <c r="BY25" s="41">
        <v>91.598761863916906</v>
      </c>
      <c r="BZ25" s="41"/>
      <c r="CA25" s="41"/>
      <c r="CB25" s="41">
        <v>91.075187236744782</v>
      </c>
      <c r="CC25" s="41"/>
      <c r="CD25" s="41">
        <v>94.154525141728058</v>
      </c>
      <c r="CE25" s="41"/>
      <c r="CF25" s="41" t="e">
        <v>#DIV/0!</v>
      </c>
      <c r="CG25" s="41">
        <v>94.446969961884108</v>
      </c>
      <c r="CH25" s="41"/>
      <c r="CI25" s="41">
        <v>93.169593741086345</v>
      </c>
      <c r="CJ25" s="41"/>
      <c r="CK25" s="41">
        <v>92.808301677012878</v>
      </c>
      <c r="CL25" s="41"/>
      <c r="CM25" s="41" t="e">
        <v>#DIV/0!</v>
      </c>
      <c r="CN25" s="41">
        <v>93.612550007371482</v>
      </c>
      <c r="CO25" s="41"/>
      <c r="CP25" s="41">
        <v>90.132340859374224</v>
      </c>
      <c r="CQ25" s="41"/>
      <c r="CR25" s="41">
        <v>91.507401208646939</v>
      </c>
      <c r="CS25" s="41"/>
      <c r="CT25" s="41">
        <v>91.298920921243351</v>
      </c>
      <c r="CU25" s="41"/>
      <c r="CV25" s="41">
        <v>87.776388780373466</v>
      </c>
      <c r="CW25" s="41"/>
      <c r="CX25" s="41" t="e">
        <v>#DIV/0!</v>
      </c>
      <c r="CY25" s="41">
        <v>90.161820819587419</v>
      </c>
      <c r="CZ25" s="41"/>
      <c r="DA25" s="41">
        <v>88.134385944084997</v>
      </c>
      <c r="DB25" s="41"/>
      <c r="DC25" s="41">
        <v>87.52453458633201</v>
      </c>
      <c r="DD25" s="41"/>
      <c r="DE25" s="41">
        <v>88.669518939789199</v>
      </c>
      <c r="DF25" s="41"/>
      <c r="DG25" s="41">
        <v>87.918669792204696</v>
      </c>
      <c r="DH25" s="41"/>
      <c r="DI25" s="41"/>
      <c r="DJ25" s="41">
        <v>88.054187810252316</v>
      </c>
      <c r="DK25" s="41"/>
      <c r="DL25" s="41">
        <v>89.217336115625386</v>
      </c>
      <c r="DM25" s="41"/>
      <c r="DN25" s="41">
        <v>86.744532907589857</v>
      </c>
      <c r="DO25" s="41"/>
      <c r="DP25" s="41">
        <v>87.139341479972842</v>
      </c>
      <c r="DQ25" s="41"/>
      <c r="DR25" s="41">
        <v>82.941986194789123</v>
      </c>
      <c r="DS25" s="41"/>
      <c r="DT25" s="41"/>
      <c r="DU25" s="41">
        <v>86.523959859900785</v>
      </c>
      <c r="DV25" s="42"/>
      <c r="DW25" s="41">
        <v>83.193320043936367</v>
      </c>
      <c r="DX25" s="41"/>
      <c r="DY25" s="41">
        <v>84.087673477748766</v>
      </c>
      <c r="DZ25" s="41"/>
      <c r="EA25" s="41">
        <v>84.446080837833421</v>
      </c>
      <c r="EB25" s="41"/>
      <c r="EC25" s="41">
        <v>83.716924394445144</v>
      </c>
      <c r="ED25" s="41"/>
      <c r="EE25" s="41"/>
      <c r="EF25" s="41">
        <v>83.858186293796592</v>
      </c>
      <c r="EG25" s="42"/>
      <c r="EH25" s="43"/>
      <c r="EI25" s="41">
        <v>85.617660246319986</v>
      </c>
      <c r="EJ25" s="41"/>
      <c r="EK25" s="41">
        <v>85.739000985736993</v>
      </c>
      <c r="EL25" s="41"/>
      <c r="EM25" s="41"/>
      <c r="EN25" s="41"/>
      <c r="EO25" s="41"/>
      <c r="EP25" s="41"/>
      <c r="EQ25" s="41"/>
      <c r="ER25" s="41">
        <v>85.676725045412041</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81724</v>
      </c>
      <c r="G27" s="16"/>
      <c r="H27" s="16">
        <v>80159</v>
      </c>
      <c r="I27" s="16"/>
      <c r="J27" s="16">
        <v>78014</v>
      </c>
      <c r="K27" s="16"/>
      <c r="L27" s="16">
        <v>83373</v>
      </c>
      <c r="M27" s="16"/>
      <c r="N27" s="16"/>
      <c r="O27" s="16">
        <v>323270</v>
      </c>
      <c r="P27" s="45"/>
      <c r="Q27" s="16">
        <v>90885</v>
      </c>
      <c r="R27" s="16"/>
      <c r="S27" s="16">
        <v>85197</v>
      </c>
      <c r="T27" s="16"/>
      <c r="U27" s="16">
        <v>84623</v>
      </c>
      <c r="V27" s="16"/>
      <c r="W27" s="16">
        <v>92677</v>
      </c>
      <c r="X27" s="16"/>
      <c r="Y27" s="16"/>
      <c r="Z27" s="16">
        <v>353382</v>
      </c>
      <c r="AA27" s="45"/>
      <c r="AB27" s="16">
        <v>92588</v>
      </c>
      <c r="AC27" s="16"/>
      <c r="AD27" s="16">
        <v>90844</v>
      </c>
      <c r="AE27" s="16"/>
      <c r="AF27" s="16">
        <v>89960</v>
      </c>
      <c r="AG27" s="16"/>
      <c r="AH27" s="16">
        <v>95354</v>
      </c>
      <c r="AI27" s="16"/>
      <c r="AJ27" s="16"/>
      <c r="AK27" s="16">
        <v>368746</v>
      </c>
      <c r="AL27" s="31"/>
      <c r="AM27" s="16">
        <v>95100</v>
      </c>
      <c r="AN27" s="16"/>
      <c r="AO27" s="16">
        <v>96170</v>
      </c>
      <c r="AP27" s="16"/>
      <c r="AQ27" s="16">
        <v>93696</v>
      </c>
      <c r="AR27" s="16"/>
      <c r="AS27" s="16">
        <v>94676</v>
      </c>
      <c r="AT27" s="16"/>
      <c r="AU27" s="16"/>
      <c r="AV27" s="16">
        <v>379642</v>
      </c>
      <c r="AW27" s="31"/>
      <c r="AX27" s="16">
        <v>101382</v>
      </c>
      <c r="AY27" s="16"/>
      <c r="AZ27" s="16">
        <v>96458</v>
      </c>
      <c r="BA27" s="16"/>
      <c r="BB27" s="16">
        <v>92339</v>
      </c>
      <c r="BC27" s="16"/>
      <c r="BD27" s="16">
        <v>100610</v>
      </c>
      <c r="BE27" s="16"/>
      <c r="BF27" s="16">
        <v>390789</v>
      </c>
      <c r="BG27" s="31"/>
      <c r="BH27" s="31"/>
      <c r="BI27" s="16">
        <v>97903</v>
      </c>
      <c r="BJ27" s="16"/>
      <c r="BK27" s="16">
        <v>95586</v>
      </c>
      <c r="BL27" s="16"/>
      <c r="BM27" s="16">
        <v>92408</v>
      </c>
      <c r="BN27" s="16"/>
      <c r="BO27" s="16">
        <v>102048</v>
      </c>
      <c r="BP27" s="16"/>
      <c r="BQ27" s="16">
        <v>387945</v>
      </c>
      <c r="BR27" s="31"/>
      <c r="BS27" s="16">
        <v>101444</v>
      </c>
      <c r="BT27" s="16"/>
      <c r="BU27" s="16">
        <v>98856</v>
      </c>
      <c r="BV27" s="16"/>
      <c r="BW27" s="16">
        <v>97816</v>
      </c>
      <c r="BX27" s="16"/>
      <c r="BY27" s="16">
        <v>102762</v>
      </c>
      <c r="BZ27" s="16"/>
      <c r="CA27" s="16"/>
      <c r="CB27" s="16">
        <v>400878</v>
      </c>
      <c r="CC27" s="31"/>
      <c r="CD27" s="16">
        <v>105105</v>
      </c>
      <c r="CE27" s="16"/>
      <c r="CF27" s="16"/>
      <c r="CG27" s="16">
        <v>83263</v>
      </c>
      <c r="CH27" s="16"/>
      <c r="CI27" s="16">
        <v>94665</v>
      </c>
      <c r="CJ27" s="16"/>
      <c r="CK27" s="16">
        <v>104078</v>
      </c>
      <c r="CL27" s="16"/>
      <c r="CM27" s="16"/>
      <c r="CN27" s="16">
        <v>387111</v>
      </c>
      <c r="CO27" s="31"/>
      <c r="CP27" s="16">
        <v>95885</v>
      </c>
      <c r="CQ27" s="16"/>
      <c r="CR27" s="16">
        <v>95423</v>
      </c>
      <c r="CS27" s="16"/>
      <c r="CT27" s="16">
        <v>94747</v>
      </c>
      <c r="CU27" s="16"/>
      <c r="CV27" s="16">
        <v>95961</v>
      </c>
      <c r="CW27" s="16"/>
      <c r="CX27" s="16"/>
      <c r="CY27" s="16">
        <v>382016</v>
      </c>
      <c r="CZ27" s="31"/>
      <c r="DA27" s="16">
        <v>94486</v>
      </c>
      <c r="DB27" s="16"/>
      <c r="DC27" s="16">
        <v>94221</v>
      </c>
      <c r="DD27" s="16"/>
      <c r="DE27" s="16">
        <v>89900</v>
      </c>
      <c r="DF27" s="16"/>
      <c r="DG27" s="16">
        <v>94475</v>
      </c>
      <c r="DH27" s="16"/>
      <c r="DI27" s="16"/>
      <c r="DJ27" s="16">
        <v>373082</v>
      </c>
      <c r="DK27" s="31"/>
      <c r="DL27" s="16">
        <v>98392</v>
      </c>
      <c r="DM27" s="16"/>
      <c r="DN27" s="16">
        <v>88579</v>
      </c>
      <c r="DO27" s="16"/>
      <c r="DP27" s="16">
        <v>87800</v>
      </c>
      <c r="DQ27" s="16"/>
      <c r="DR27" s="16">
        <v>91060</v>
      </c>
      <c r="DS27" s="16"/>
      <c r="DT27" s="16"/>
      <c r="DU27" s="16">
        <v>365831</v>
      </c>
      <c r="DV27" s="31"/>
      <c r="DW27" s="16">
        <v>89006</v>
      </c>
      <c r="DX27" s="16"/>
      <c r="DY27" s="16">
        <v>89048</v>
      </c>
      <c r="DZ27" s="16"/>
      <c r="EA27" s="16">
        <v>89633</v>
      </c>
      <c r="EB27" s="16"/>
      <c r="EC27" s="16">
        <v>94149</v>
      </c>
      <c r="ED27" s="16"/>
      <c r="EE27" s="16"/>
      <c r="EF27" s="16">
        <v>361836</v>
      </c>
      <c r="EG27" s="31"/>
      <c r="EH27" s="40"/>
      <c r="EI27" s="16">
        <v>96900</v>
      </c>
      <c r="EJ27" s="16"/>
      <c r="EK27" s="16">
        <v>91790</v>
      </c>
      <c r="EL27" s="16"/>
      <c r="EM27" s="16"/>
      <c r="EN27" s="16"/>
      <c r="EO27" s="16"/>
      <c r="EP27" s="16"/>
      <c r="EQ27" s="16"/>
      <c r="ER27" s="16">
        <v>188690</v>
      </c>
      <c r="ES27" s="31"/>
      <c r="ET27" s="40"/>
      <c r="EU27" s="15" t="s">
        <v>18</v>
      </c>
    </row>
    <row r="28" spans="2:151" ht="10.5" customHeight="1" x14ac:dyDescent="0.2">
      <c r="B28" s="13">
        <v>10</v>
      </c>
      <c r="C28" s="13"/>
      <c r="D28" s="19" t="s">
        <v>19</v>
      </c>
      <c r="E28" s="41"/>
      <c r="F28" s="41">
        <v>94.546380064323571</v>
      </c>
      <c r="G28" s="41"/>
      <c r="H28" s="41">
        <v>93.873989928563063</v>
      </c>
      <c r="I28" s="41"/>
      <c r="J28" s="41">
        <v>94.742722514360665</v>
      </c>
      <c r="K28" s="41"/>
      <c r="L28" s="41">
        <v>94.337893343290673</v>
      </c>
      <c r="M28" s="41"/>
      <c r="N28" s="41"/>
      <c r="O28" s="41">
        <v>94.372175578313104</v>
      </c>
      <c r="P28" s="41"/>
      <c r="Q28" s="41">
        <v>95.054071579475803</v>
      </c>
      <c r="R28" s="41"/>
      <c r="S28" s="41">
        <v>94.489053523501099</v>
      </c>
      <c r="T28" s="41"/>
      <c r="U28" s="41">
        <v>93.530881117644455</v>
      </c>
      <c r="V28" s="41"/>
      <c r="W28" s="41">
        <v>95.573843186997905</v>
      </c>
      <c r="X28" s="41"/>
      <c r="Y28" s="41"/>
      <c r="Z28" s="41">
        <v>94.683367941590191</v>
      </c>
      <c r="AA28" s="41"/>
      <c r="AB28" s="41">
        <v>95.333607907743001</v>
      </c>
      <c r="AC28" s="41"/>
      <c r="AD28" s="41">
        <v>95.055928177547116</v>
      </c>
      <c r="AE28" s="41"/>
      <c r="AF28" s="41">
        <v>95.05996724256353</v>
      </c>
      <c r="AG28" s="41"/>
      <c r="AH28" s="41">
        <v>94.633836504203018</v>
      </c>
      <c r="AI28" s="41"/>
      <c r="AJ28" s="41"/>
      <c r="AK28" s="41">
        <v>95.016813326977328</v>
      </c>
      <c r="AL28" s="41"/>
      <c r="AM28" s="41">
        <v>94.633457056710412</v>
      </c>
      <c r="AN28" s="41"/>
      <c r="AO28" s="41">
        <v>95.258377328961842</v>
      </c>
      <c r="AP28" s="41"/>
      <c r="AQ28" s="41">
        <v>95.524335786962467</v>
      </c>
      <c r="AR28" s="41"/>
      <c r="AS28" s="41">
        <v>94.377766258622756</v>
      </c>
      <c r="AT28" s="41"/>
      <c r="AU28" s="41"/>
      <c r="AV28" s="41">
        <v>94.945629883056725</v>
      </c>
      <c r="AW28" s="41"/>
      <c r="AX28" s="41">
        <v>96.146806391957895</v>
      </c>
      <c r="AY28" s="41"/>
      <c r="AZ28" s="41">
        <v>95.040939590702621</v>
      </c>
      <c r="BA28" s="41"/>
      <c r="BB28" s="41">
        <v>95.531668356473347</v>
      </c>
      <c r="BC28" s="41"/>
      <c r="BD28" s="41">
        <v>95.219617455825713</v>
      </c>
      <c r="BE28" s="41"/>
      <c r="BF28" s="41">
        <v>95.487898742837601</v>
      </c>
      <c r="BG28" s="41"/>
      <c r="BH28" s="41"/>
      <c r="BI28" s="41">
        <v>93.324500028597029</v>
      </c>
      <c r="BJ28" s="41"/>
      <c r="BK28" s="41">
        <v>92.572756767226778</v>
      </c>
      <c r="BL28" s="41"/>
      <c r="BM28" s="41">
        <v>92.914383389472619</v>
      </c>
      <c r="BN28" s="41"/>
      <c r="BO28" s="41">
        <v>94.574706678282155</v>
      </c>
      <c r="BP28" s="41"/>
      <c r="BQ28" s="41">
        <v>93.3641863890373</v>
      </c>
      <c r="BR28" s="41"/>
      <c r="BS28" s="41">
        <v>95.079385907361242</v>
      </c>
      <c r="BT28" s="41"/>
      <c r="BU28" s="41">
        <v>94.923326579798925</v>
      </c>
      <c r="BV28" s="41"/>
      <c r="BW28" s="41">
        <v>95.558898810105305</v>
      </c>
      <c r="BX28" s="41"/>
      <c r="BY28" s="41">
        <v>95.808238080143198</v>
      </c>
      <c r="BZ28" s="41"/>
      <c r="CA28" s="41"/>
      <c r="CB28" s="41">
        <v>95.343400157447732</v>
      </c>
      <c r="CC28" s="41"/>
      <c r="CD28" s="41">
        <v>97.044485070079219</v>
      </c>
      <c r="CE28" s="41"/>
      <c r="CF28" s="41" t="e">
        <v>#DIV/0!</v>
      </c>
      <c r="CG28" s="41">
        <v>97.053303959622809</v>
      </c>
      <c r="CH28" s="41"/>
      <c r="CI28" s="41">
        <v>96.435556823275334</v>
      </c>
      <c r="CJ28" s="41"/>
      <c r="CK28" s="41">
        <v>96.431020105624015</v>
      </c>
      <c r="CL28" s="41"/>
      <c r="CM28" s="41" t="e">
        <v>#DIV/0!</v>
      </c>
      <c r="CN28" s="41">
        <v>96.731560679775413</v>
      </c>
      <c r="CO28" s="41"/>
      <c r="CP28" s="41">
        <v>94.910271511576113</v>
      </c>
      <c r="CQ28" s="41"/>
      <c r="CR28" s="41">
        <v>95.632435032721659</v>
      </c>
      <c r="CS28" s="41"/>
      <c r="CT28" s="41">
        <v>95.372644548236423</v>
      </c>
      <c r="CU28" s="41"/>
      <c r="CV28" s="41">
        <v>93.719235877802959</v>
      </c>
      <c r="CW28" s="41"/>
      <c r="CX28" s="41" t="e">
        <v>#DIV/0!</v>
      </c>
      <c r="CY28" s="41">
        <v>94.900433244564582</v>
      </c>
      <c r="CZ28" s="41"/>
      <c r="DA28" s="41">
        <v>93.47460477632022</v>
      </c>
      <c r="DB28" s="41"/>
      <c r="DC28" s="41">
        <v>93.40093974900374</v>
      </c>
      <c r="DD28" s="41"/>
      <c r="DE28" s="41">
        <v>93.811958676823537</v>
      </c>
      <c r="DF28" s="41"/>
      <c r="DG28" s="41">
        <v>93.840637291906717</v>
      </c>
      <c r="DH28" s="41"/>
      <c r="DI28" s="41"/>
      <c r="DJ28" s="41">
        <v>93.629569398643795</v>
      </c>
      <c r="DK28" s="41"/>
      <c r="DL28" s="41">
        <v>94.615880220403696</v>
      </c>
      <c r="DM28" s="41"/>
      <c r="DN28" s="41">
        <v>93.039304245530744</v>
      </c>
      <c r="DO28" s="41"/>
      <c r="DP28" s="41">
        <v>93.134758995247793</v>
      </c>
      <c r="DQ28" s="41"/>
      <c r="DR28" s="41">
        <v>90.831105613853097</v>
      </c>
      <c r="DS28" s="41"/>
      <c r="DT28" s="41"/>
      <c r="DU28" s="41">
        <v>92.916303676969221</v>
      </c>
      <c r="DV28" s="42"/>
      <c r="DW28" s="41">
        <v>90.523168300720073</v>
      </c>
      <c r="DX28" s="41"/>
      <c r="DY28" s="41">
        <v>91.204998207609975</v>
      </c>
      <c r="DZ28" s="41"/>
      <c r="EA28" s="41">
        <v>91.671780396007193</v>
      </c>
      <c r="EB28" s="41"/>
      <c r="EC28" s="41">
        <v>91.622955127144621</v>
      </c>
      <c r="ED28" s="41"/>
      <c r="EE28" s="41"/>
      <c r="EF28" s="41">
        <v>91.259344450833808</v>
      </c>
      <c r="EG28" s="42"/>
      <c r="EH28" s="43"/>
      <c r="EI28" s="41">
        <v>92.441544317563896</v>
      </c>
      <c r="EJ28" s="41"/>
      <c r="EK28" s="41">
        <v>92.327345148765801</v>
      </c>
      <c r="EL28" s="41"/>
      <c r="EM28" s="41"/>
      <c r="EN28" s="41"/>
      <c r="EO28" s="41"/>
      <c r="EP28" s="41"/>
      <c r="EQ28" s="41"/>
      <c r="ER28" s="41">
        <v>92.385955807110236</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83475</v>
      </c>
      <c r="G30" s="16"/>
      <c r="H30" s="16">
        <v>82212</v>
      </c>
      <c r="I30" s="16"/>
      <c r="J30" s="16">
        <v>79698</v>
      </c>
      <c r="K30" s="16"/>
      <c r="L30" s="16">
        <v>85356</v>
      </c>
      <c r="M30" s="16"/>
      <c r="N30" s="16"/>
      <c r="O30" s="16">
        <v>330741</v>
      </c>
      <c r="P30" s="45"/>
      <c r="Q30" s="16">
        <v>92590</v>
      </c>
      <c r="R30" s="16"/>
      <c r="S30" s="16">
        <v>87017</v>
      </c>
      <c r="T30" s="16"/>
      <c r="U30" s="16">
        <v>86642</v>
      </c>
      <c r="V30" s="16"/>
      <c r="W30" s="16">
        <v>94453</v>
      </c>
      <c r="X30" s="16"/>
      <c r="Y30" s="16"/>
      <c r="Z30" s="16">
        <v>360702</v>
      </c>
      <c r="AA30" s="45"/>
      <c r="AB30" s="16">
        <v>94306</v>
      </c>
      <c r="AC30" s="16"/>
      <c r="AD30" s="16">
        <v>92751</v>
      </c>
      <c r="AE30" s="16"/>
      <c r="AF30" s="16">
        <v>91815</v>
      </c>
      <c r="AG30" s="16"/>
      <c r="AH30" s="16">
        <v>97518</v>
      </c>
      <c r="AI30" s="16"/>
      <c r="AJ30" s="16"/>
      <c r="AK30" s="16">
        <v>376390</v>
      </c>
      <c r="AL30" s="31"/>
      <c r="AM30" s="16">
        <v>97150</v>
      </c>
      <c r="AN30" s="16"/>
      <c r="AO30" s="16">
        <v>98064</v>
      </c>
      <c r="AP30" s="16"/>
      <c r="AQ30" s="16">
        <v>95356</v>
      </c>
      <c r="AR30" s="16"/>
      <c r="AS30" s="16">
        <v>97089</v>
      </c>
      <c r="AT30" s="16"/>
      <c r="AU30" s="16"/>
      <c r="AV30" s="16">
        <v>387659</v>
      </c>
      <c r="AW30" s="31"/>
      <c r="AX30" s="16">
        <v>102931</v>
      </c>
      <c r="AY30" s="16"/>
      <c r="AZ30" s="16">
        <v>98270</v>
      </c>
      <c r="BA30" s="16"/>
      <c r="BB30" s="16">
        <v>94076</v>
      </c>
      <c r="BC30" s="16"/>
      <c r="BD30" s="16">
        <v>102576</v>
      </c>
      <c r="BE30" s="16"/>
      <c r="BF30" s="16">
        <v>397853</v>
      </c>
      <c r="BG30" s="31"/>
      <c r="BH30" s="31"/>
      <c r="BI30" s="16">
        <v>100165</v>
      </c>
      <c r="BJ30" s="16"/>
      <c r="BK30" s="16">
        <v>98350</v>
      </c>
      <c r="BL30" s="16"/>
      <c r="BM30" s="16">
        <v>94932</v>
      </c>
      <c r="BN30" s="16"/>
      <c r="BO30" s="16">
        <v>104384</v>
      </c>
      <c r="BP30" s="16"/>
      <c r="BQ30" s="16">
        <v>397831</v>
      </c>
      <c r="BR30" s="31"/>
      <c r="BS30" s="16">
        <v>103262</v>
      </c>
      <c r="BT30" s="16"/>
      <c r="BU30" s="16">
        <v>100809</v>
      </c>
      <c r="BV30" s="16"/>
      <c r="BW30" s="16">
        <v>99449</v>
      </c>
      <c r="BX30" s="16"/>
      <c r="BY30" s="16">
        <v>104448</v>
      </c>
      <c r="BZ30" s="16"/>
      <c r="CA30" s="16"/>
      <c r="CB30" s="16">
        <v>407968</v>
      </c>
      <c r="CC30" s="31"/>
      <c r="CD30" s="16">
        <v>106337</v>
      </c>
      <c r="CE30" s="16"/>
      <c r="CF30" s="16"/>
      <c r="CG30" s="16">
        <v>84235</v>
      </c>
      <c r="CH30" s="16"/>
      <c r="CI30" s="16">
        <v>96073</v>
      </c>
      <c r="CJ30" s="16"/>
      <c r="CK30" s="16">
        <v>105519</v>
      </c>
      <c r="CL30" s="16"/>
      <c r="CM30" s="16"/>
      <c r="CN30" s="16">
        <v>392164</v>
      </c>
      <c r="CO30" s="31"/>
      <c r="CP30" s="16">
        <v>97874</v>
      </c>
      <c r="CQ30" s="16"/>
      <c r="CR30" s="16">
        <v>97047</v>
      </c>
      <c r="CS30" s="16"/>
      <c r="CT30" s="16">
        <v>96425</v>
      </c>
      <c r="CU30" s="16"/>
      <c r="CV30" s="16">
        <v>98335</v>
      </c>
      <c r="CW30" s="16"/>
      <c r="CX30" s="16"/>
      <c r="CY30" s="16">
        <v>389681</v>
      </c>
      <c r="CZ30" s="31"/>
      <c r="DA30" s="16">
        <v>96956</v>
      </c>
      <c r="DB30" s="16"/>
      <c r="DC30" s="16">
        <v>96621</v>
      </c>
      <c r="DD30" s="16"/>
      <c r="DE30" s="16">
        <v>92014</v>
      </c>
      <c r="DF30" s="16"/>
      <c r="DG30" s="16">
        <v>96763</v>
      </c>
      <c r="DH30" s="16"/>
      <c r="DI30" s="16"/>
      <c r="DJ30" s="16">
        <v>382354</v>
      </c>
      <c r="DK30" s="31"/>
      <c r="DL30" s="16">
        <v>100622</v>
      </c>
      <c r="DM30" s="16"/>
      <c r="DN30" s="16">
        <v>91093</v>
      </c>
      <c r="DO30" s="16"/>
      <c r="DP30" s="16">
        <v>90227</v>
      </c>
      <c r="DQ30" s="16"/>
      <c r="DR30" s="16">
        <v>94472</v>
      </c>
      <c r="DS30" s="16"/>
      <c r="DT30" s="16"/>
      <c r="DU30" s="16">
        <v>376414</v>
      </c>
      <c r="DV30" s="31"/>
      <c r="DW30" s="16">
        <v>92206</v>
      </c>
      <c r="DX30" s="16"/>
      <c r="DY30" s="16">
        <v>92117</v>
      </c>
      <c r="DZ30" s="16"/>
      <c r="EA30" s="16">
        <v>92593</v>
      </c>
      <c r="EB30" s="16"/>
      <c r="EC30" s="16">
        <v>97389</v>
      </c>
      <c r="ED30" s="16"/>
      <c r="EE30" s="16"/>
      <c r="EF30" s="16">
        <v>374305</v>
      </c>
      <c r="EG30" s="31"/>
      <c r="EH30" s="40"/>
      <c r="EI30" s="16">
        <v>99892</v>
      </c>
      <c r="EJ30" s="16"/>
      <c r="EK30" s="16">
        <v>94639</v>
      </c>
      <c r="EL30" s="16"/>
      <c r="EM30" s="16"/>
      <c r="EN30" s="16"/>
      <c r="EO30" s="16"/>
      <c r="EP30" s="16"/>
      <c r="EQ30" s="16"/>
      <c r="ER30" s="16">
        <v>194531</v>
      </c>
      <c r="ES30" s="31"/>
      <c r="ET30" s="40"/>
      <c r="EU30" s="15" t="s">
        <v>22</v>
      </c>
    </row>
    <row r="31" spans="2:151" ht="10.5" customHeight="1" x14ac:dyDescent="0.2">
      <c r="B31" s="13">
        <v>12</v>
      </c>
      <c r="C31" s="13"/>
      <c r="D31" s="19" t="s">
        <v>23</v>
      </c>
      <c r="E31" s="41"/>
      <c r="F31" s="41">
        <v>96.572109488882205</v>
      </c>
      <c r="G31" s="41"/>
      <c r="H31" s="41">
        <v>96.278252722801255</v>
      </c>
      <c r="I31" s="41"/>
      <c r="J31" s="41">
        <v>96.787826530488317</v>
      </c>
      <c r="K31" s="41"/>
      <c r="L31" s="41">
        <v>96.581689806171283</v>
      </c>
      <c r="M31" s="41"/>
      <c r="N31" s="41"/>
      <c r="O31" s="41">
        <v>96.553183787381627</v>
      </c>
      <c r="P31" s="41"/>
      <c r="Q31" s="41">
        <v>96.837283243039721</v>
      </c>
      <c r="R31" s="41"/>
      <c r="S31" s="41">
        <v>96.507552736064596</v>
      </c>
      <c r="T31" s="41"/>
      <c r="U31" s="41">
        <v>95.762412131393958</v>
      </c>
      <c r="V31" s="41"/>
      <c r="W31" s="41">
        <v>97.405356350998773</v>
      </c>
      <c r="X31" s="41"/>
      <c r="Y31" s="41"/>
      <c r="Z31" s="41">
        <v>96.644651349722025</v>
      </c>
      <c r="AA31" s="41"/>
      <c r="AB31" s="41">
        <v>97.102553542009886</v>
      </c>
      <c r="AC31" s="41"/>
      <c r="AD31" s="41">
        <v>97.051345101445037</v>
      </c>
      <c r="AE31" s="41"/>
      <c r="AF31" s="41">
        <v>97.020129973054367</v>
      </c>
      <c r="AG31" s="41"/>
      <c r="AH31" s="41">
        <v>96.781492839491463</v>
      </c>
      <c r="AI31" s="41"/>
      <c r="AJ31" s="41"/>
      <c r="AK31" s="41">
        <v>96.986484919540828</v>
      </c>
      <c r="AL31" s="41"/>
      <c r="AM31" s="41">
        <v>96.673400137323</v>
      </c>
      <c r="AN31" s="41"/>
      <c r="AO31" s="41">
        <v>97.134423566468897</v>
      </c>
      <c r="AP31" s="41"/>
      <c r="AQ31" s="41">
        <v>97.216728177313783</v>
      </c>
      <c r="AR31" s="41"/>
      <c r="AS31" s="41">
        <v>96.783165197974398</v>
      </c>
      <c r="AT31" s="41"/>
      <c r="AU31" s="41"/>
      <c r="AV31" s="41">
        <v>96.950621730040112</v>
      </c>
      <c r="AW31" s="41"/>
      <c r="AX31" s="41">
        <v>97.615818673241975</v>
      </c>
      <c r="AY31" s="41"/>
      <c r="AZ31" s="41">
        <v>96.826319575134747</v>
      </c>
      <c r="BA31" s="41"/>
      <c r="BB31" s="41">
        <v>97.328726023712477</v>
      </c>
      <c r="BC31" s="41"/>
      <c r="BD31" s="41">
        <v>97.080285062605881</v>
      </c>
      <c r="BE31" s="41"/>
      <c r="BF31" s="41">
        <v>97.21396195526016</v>
      </c>
      <c r="BG31" s="41"/>
      <c r="BH31" s="41"/>
      <c r="BI31" s="41">
        <v>95.480716069624236</v>
      </c>
      <c r="BJ31" s="41"/>
      <c r="BK31" s="41">
        <v>95.249624715510137</v>
      </c>
      <c r="BL31" s="41"/>
      <c r="BM31" s="41">
        <v>95.452214569403253</v>
      </c>
      <c r="BN31" s="41"/>
      <c r="BO31" s="41">
        <v>96.739634112435354</v>
      </c>
      <c r="BP31" s="41"/>
      <c r="BQ31" s="41">
        <v>95.743385364773602</v>
      </c>
      <c r="BR31" s="41"/>
      <c r="BS31" s="41">
        <v>96.783324273155003</v>
      </c>
      <c r="BT31" s="41"/>
      <c r="BU31" s="41">
        <v>96.798632649337932</v>
      </c>
      <c r="BV31" s="41"/>
      <c r="BW31" s="41">
        <v>97.154217385357839</v>
      </c>
      <c r="BX31" s="41"/>
      <c r="BY31" s="41">
        <v>97.380148800089501</v>
      </c>
      <c r="BZ31" s="41"/>
      <c r="CA31" s="41"/>
      <c r="CB31" s="41">
        <v>97.029660583603089</v>
      </c>
      <c r="CC31" s="41"/>
      <c r="CD31" s="41">
        <v>98.182002843794436</v>
      </c>
      <c r="CE31" s="41"/>
      <c r="CF31" s="41" t="e">
        <v>#DIV/0!</v>
      </c>
      <c r="CG31" s="41">
        <v>98.186289937172901</v>
      </c>
      <c r="CH31" s="41"/>
      <c r="CI31" s="41">
        <v>97.86989120247749</v>
      </c>
      <c r="CJ31" s="41"/>
      <c r="CK31" s="41">
        <v>97.766144723431864</v>
      </c>
      <c r="CL31" s="41"/>
      <c r="CM31" s="41" t="e">
        <v>#DIV/0!</v>
      </c>
      <c r="CN31" s="41">
        <v>97.994207765791828</v>
      </c>
      <c r="CO31" s="41"/>
      <c r="CP31" s="41">
        <v>96.879052134577876</v>
      </c>
      <c r="CQ31" s="41"/>
      <c r="CR31" s="41">
        <v>97.259999398683121</v>
      </c>
      <c r="CS31" s="41"/>
      <c r="CT31" s="41">
        <v>97.061724915445325</v>
      </c>
      <c r="CU31" s="41"/>
      <c r="CV31" s="41">
        <v>96.037776388780372</v>
      </c>
      <c r="CW31" s="41"/>
      <c r="CX31" s="41" t="e">
        <v>#DIV/0!</v>
      </c>
      <c r="CY31" s="41">
        <v>96.804572916252624</v>
      </c>
      <c r="CZ31" s="41"/>
      <c r="DA31" s="41">
        <v>95.918165449832799</v>
      </c>
      <c r="DB31" s="41"/>
      <c r="DC31" s="41">
        <v>95.780051150895133</v>
      </c>
      <c r="DD31" s="41"/>
      <c r="DE31" s="41">
        <v>96.017948450380885</v>
      </c>
      <c r="DF31" s="41"/>
      <c r="DG31" s="41">
        <v>96.113274265962104</v>
      </c>
      <c r="DH31" s="41"/>
      <c r="DI31" s="41"/>
      <c r="DJ31" s="41">
        <v>95.956493151234994</v>
      </c>
      <c r="DK31" s="41"/>
      <c r="DL31" s="41">
        <v>96.760296564125738</v>
      </c>
      <c r="DM31" s="41"/>
      <c r="DN31" s="41">
        <v>95.679894124319901</v>
      </c>
      <c r="DO31" s="41"/>
      <c r="DP31" s="41">
        <v>95.709224372029865</v>
      </c>
      <c r="DQ31" s="41"/>
      <c r="DR31" s="41">
        <v>94.234528986952881</v>
      </c>
      <c r="DS31" s="41"/>
      <c r="DT31" s="41"/>
      <c r="DU31" s="41">
        <v>95.604247677924221</v>
      </c>
      <c r="DV31" s="42"/>
      <c r="DW31" s="41">
        <v>93.777714494935111</v>
      </c>
      <c r="DX31" s="41"/>
      <c r="DY31" s="41">
        <v>94.348338198391971</v>
      </c>
      <c r="DZ31" s="41"/>
      <c r="EA31" s="41">
        <v>94.699108165603008</v>
      </c>
      <c r="EB31" s="41"/>
      <c r="EC31" s="41">
        <v>94.776024990998181</v>
      </c>
      <c r="ED31" s="41"/>
      <c r="EE31" s="41"/>
      <c r="EF31" s="41">
        <v>94.40417461134146</v>
      </c>
      <c r="EG31" s="42"/>
      <c r="EH31" s="42"/>
      <c r="EI31" s="41">
        <v>95.295879721053595</v>
      </c>
      <c r="EJ31" s="41"/>
      <c r="EK31" s="41">
        <v>95.1930233961657</v>
      </c>
      <c r="EL31" s="41"/>
      <c r="EM31" s="41"/>
      <c r="EN31" s="41"/>
      <c r="EO31" s="41"/>
      <c r="EP31" s="41"/>
      <c r="EQ31" s="41"/>
      <c r="ER31" s="41">
        <v>95.245812544983622</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85410</v>
      </c>
      <c r="G33" s="16"/>
      <c r="H33" s="16">
        <v>84295</v>
      </c>
      <c r="I33" s="16"/>
      <c r="J33" s="16">
        <v>81417</v>
      </c>
      <c r="K33" s="16"/>
      <c r="L33" s="16">
        <v>87333</v>
      </c>
      <c r="M33" s="16"/>
      <c r="N33" s="16"/>
      <c r="O33" s="16">
        <v>338455</v>
      </c>
      <c r="P33" s="45"/>
      <c r="Q33" s="16">
        <v>94381</v>
      </c>
      <c r="R33" s="16"/>
      <c r="S33" s="16">
        <v>89045</v>
      </c>
      <c r="T33" s="16"/>
      <c r="U33" s="16">
        <v>88976</v>
      </c>
      <c r="V33" s="16"/>
      <c r="W33" s="16">
        <v>96094</v>
      </c>
      <c r="X33" s="16"/>
      <c r="Y33" s="16"/>
      <c r="Z33" s="16">
        <v>368496</v>
      </c>
      <c r="AA33" s="45"/>
      <c r="AB33" s="16">
        <v>96097</v>
      </c>
      <c r="AC33" s="16"/>
      <c r="AD33" s="16">
        <v>94582</v>
      </c>
      <c r="AE33" s="16"/>
      <c r="AF33" s="16">
        <v>93673</v>
      </c>
      <c r="AG33" s="16"/>
      <c r="AH33" s="16">
        <v>99668</v>
      </c>
      <c r="AI33" s="16"/>
      <c r="AJ33" s="16"/>
      <c r="AK33" s="16">
        <v>384020</v>
      </c>
      <c r="AL33" s="31"/>
      <c r="AM33" s="16">
        <v>99287</v>
      </c>
      <c r="AN33" s="16"/>
      <c r="AO33" s="16">
        <v>99959</v>
      </c>
      <c r="AP33" s="16"/>
      <c r="AQ33" s="16">
        <v>97102</v>
      </c>
      <c r="AR33" s="16"/>
      <c r="AS33" s="16">
        <v>99297</v>
      </c>
      <c r="AT33" s="16"/>
      <c r="AU33" s="16"/>
      <c r="AV33" s="16">
        <v>395645</v>
      </c>
      <c r="AW33" s="31"/>
      <c r="AX33" s="16">
        <v>104514</v>
      </c>
      <c r="AY33" s="16"/>
      <c r="AZ33" s="16">
        <v>100278</v>
      </c>
      <c r="BA33" s="16"/>
      <c r="BB33" s="16">
        <v>95790</v>
      </c>
      <c r="BC33" s="16"/>
      <c r="BD33" s="16">
        <v>104574</v>
      </c>
      <c r="BE33" s="16"/>
      <c r="BF33" s="16">
        <v>405156</v>
      </c>
      <c r="BG33" s="31"/>
      <c r="BH33" s="31"/>
      <c r="BI33" s="16">
        <v>102852</v>
      </c>
      <c r="BJ33" s="16"/>
      <c r="BK33" s="16">
        <v>101438</v>
      </c>
      <c r="BL33" s="16"/>
      <c r="BM33" s="16">
        <v>97752</v>
      </c>
      <c r="BN33" s="16"/>
      <c r="BO33" s="16">
        <v>106602</v>
      </c>
      <c r="BP33" s="16"/>
      <c r="BQ33" s="16">
        <v>408644</v>
      </c>
      <c r="BR33" s="31"/>
      <c r="BS33" s="16">
        <v>105336</v>
      </c>
      <c r="BT33" s="16"/>
      <c r="BU33" s="16">
        <v>102876</v>
      </c>
      <c r="BV33" s="16"/>
      <c r="BW33" s="16">
        <v>101306</v>
      </c>
      <c r="BX33" s="16"/>
      <c r="BY33" s="16">
        <v>106192</v>
      </c>
      <c r="BZ33" s="16"/>
      <c r="CA33" s="16"/>
      <c r="CB33" s="16">
        <v>415710</v>
      </c>
      <c r="CC33" s="31"/>
      <c r="CD33" s="16">
        <v>107627</v>
      </c>
      <c r="CE33" s="16"/>
      <c r="CF33" s="16"/>
      <c r="CG33" s="16">
        <v>85225</v>
      </c>
      <c r="CH33" s="16"/>
      <c r="CI33" s="16">
        <v>97433</v>
      </c>
      <c r="CJ33" s="16"/>
      <c r="CK33" s="16">
        <v>107078</v>
      </c>
      <c r="CL33" s="16"/>
      <c r="CM33" s="16"/>
      <c r="CN33" s="16">
        <v>397363</v>
      </c>
      <c r="CO33" s="31"/>
      <c r="CP33" s="16">
        <v>99939</v>
      </c>
      <c r="CQ33" s="16"/>
      <c r="CR33" s="16">
        <v>98759</v>
      </c>
      <c r="CS33" s="16"/>
      <c r="CT33" s="16">
        <v>98290</v>
      </c>
      <c r="CU33" s="16"/>
      <c r="CV33" s="16">
        <v>100932</v>
      </c>
      <c r="CW33" s="16"/>
      <c r="CX33" s="16"/>
      <c r="CY33" s="16">
        <v>397920</v>
      </c>
      <c r="CZ33" s="31"/>
      <c r="DA33" s="16">
        <v>99719</v>
      </c>
      <c r="DB33" s="16"/>
      <c r="DC33" s="16">
        <v>99271</v>
      </c>
      <c r="DD33" s="16"/>
      <c r="DE33" s="16">
        <v>94342</v>
      </c>
      <c r="DF33" s="16"/>
      <c r="DG33" s="16">
        <v>99290</v>
      </c>
      <c r="DH33" s="16"/>
      <c r="DI33" s="16"/>
      <c r="DJ33" s="16">
        <v>392622</v>
      </c>
      <c r="DK33" s="31"/>
      <c r="DL33" s="16">
        <v>102796</v>
      </c>
      <c r="DM33" s="16"/>
      <c r="DN33" s="16">
        <v>93786</v>
      </c>
      <c r="DO33" s="16"/>
      <c r="DP33" s="16">
        <v>92818</v>
      </c>
      <c r="DQ33" s="16"/>
      <c r="DR33" s="16">
        <v>98087</v>
      </c>
      <c r="DS33" s="16"/>
      <c r="DT33" s="16"/>
      <c r="DU33" s="16">
        <v>387487</v>
      </c>
      <c r="DV33" s="31"/>
      <c r="DW33" s="16">
        <v>95873</v>
      </c>
      <c r="DX33" s="16"/>
      <c r="DY33" s="16">
        <v>95509</v>
      </c>
      <c r="DZ33" s="16"/>
      <c r="EA33" s="16">
        <v>95940</v>
      </c>
      <c r="EB33" s="16"/>
      <c r="EC33" s="16">
        <v>100883</v>
      </c>
      <c r="ED33" s="16"/>
      <c r="EE33" s="16"/>
      <c r="EF33" s="16">
        <v>388205</v>
      </c>
      <c r="EG33" s="31"/>
      <c r="EH33" s="40"/>
      <c r="EI33" s="16">
        <v>103003</v>
      </c>
      <c r="EJ33" s="16"/>
      <c r="EK33" s="16">
        <v>97725</v>
      </c>
      <c r="EL33" s="16"/>
      <c r="EM33" s="16"/>
      <c r="EN33" s="16"/>
      <c r="EO33" s="16"/>
      <c r="EP33" s="16"/>
      <c r="EQ33" s="16"/>
      <c r="ER33" s="16">
        <v>200728</v>
      </c>
      <c r="ES33" s="31"/>
      <c r="ET33" s="40"/>
      <c r="EU33" s="15" t="s">
        <v>26</v>
      </c>
    </row>
    <row r="34" spans="2:153" ht="10.5" customHeight="1" x14ac:dyDescent="0.2">
      <c r="B34" s="13">
        <v>14</v>
      </c>
      <c r="C34" s="13"/>
      <c r="D34" s="19" t="s">
        <v>27</v>
      </c>
      <c r="E34" s="41"/>
      <c r="F34" s="41">
        <v>98.810708253314516</v>
      </c>
      <c r="G34" s="41"/>
      <c r="H34" s="41">
        <v>98.71764843658508</v>
      </c>
      <c r="I34" s="41"/>
      <c r="J34" s="41">
        <v>98.875435677592506</v>
      </c>
      <c r="K34" s="41"/>
      <c r="L34" s="41">
        <v>98.818697172341217</v>
      </c>
      <c r="M34" s="41"/>
      <c r="N34" s="41"/>
      <c r="O34" s="41">
        <v>98.805130959748709</v>
      </c>
      <c r="P34" s="41"/>
      <c r="Q34" s="41">
        <v>98.710439893739405</v>
      </c>
      <c r="R34" s="41"/>
      <c r="S34" s="41">
        <v>98.756737572921054</v>
      </c>
      <c r="T34" s="41"/>
      <c r="U34" s="41">
        <v>98.342101772845837</v>
      </c>
      <c r="V34" s="41"/>
      <c r="W34" s="41">
        <v>99.097649764357669</v>
      </c>
      <c r="X34" s="41"/>
      <c r="Y34" s="41"/>
      <c r="Z34" s="41">
        <v>98.732935896577132</v>
      </c>
      <c r="AA34" s="41"/>
      <c r="AB34" s="41">
        <v>98.946663920922575</v>
      </c>
      <c r="AC34" s="41"/>
      <c r="AD34" s="41">
        <v>98.967238330420955</v>
      </c>
      <c r="AE34" s="41"/>
      <c r="AF34" s="41">
        <v>98.983462778041954</v>
      </c>
      <c r="AG34" s="41"/>
      <c r="AH34" s="41">
        <v>98.915254910133882</v>
      </c>
      <c r="AI34" s="41"/>
      <c r="AJ34" s="41"/>
      <c r="AK34" s="41">
        <v>98.952549054975066</v>
      </c>
      <c r="AL34" s="41"/>
      <c r="AM34" s="41">
        <v>98.799916412088407</v>
      </c>
      <c r="AN34" s="41"/>
      <c r="AO34" s="41">
        <v>99.011460324692692</v>
      </c>
      <c r="AP34" s="41"/>
      <c r="AQ34" s="41">
        <v>98.99679872764716</v>
      </c>
      <c r="AR34" s="41"/>
      <c r="AS34" s="41">
        <v>98.984209896726355</v>
      </c>
      <c r="AT34" s="41"/>
      <c r="AU34" s="41"/>
      <c r="AV34" s="41">
        <v>98.94786070846213</v>
      </c>
      <c r="AW34" s="41"/>
      <c r="AX34" s="41">
        <v>99.117075252501309</v>
      </c>
      <c r="AY34" s="41"/>
      <c r="AZ34" s="41">
        <v>98.804820131834347</v>
      </c>
      <c r="BA34" s="41"/>
      <c r="BB34" s="41">
        <v>99.10198845413727</v>
      </c>
      <c r="BC34" s="41"/>
      <c r="BD34" s="41">
        <v>98.971238205203434</v>
      </c>
      <c r="BE34" s="41"/>
      <c r="BF34" s="41">
        <v>98.99842396549829</v>
      </c>
      <c r="BG34" s="41"/>
      <c r="BH34" s="41"/>
      <c r="BI34" s="41">
        <v>98.042056698377593</v>
      </c>
      <c r="BJ34" s="41"/>
      <c r="BK34" s="41">
        <v>98.240278921117621</v>
      </c>
      <c r="BL34" s="41"/>
      <c r="BM34" s="41">
        <v>98.287667789452513</v>
      </c>
      <c r="BN34" s="41"/>
      <c r="BO34" s="41">
        <v>98.795203054623641</v>
      </c>
      <c r="BP34" s="41"/>
      <c r="BQ34" s="41">
        <v>98.345679368884149</v>
      </c>
      <c r="BR34" s="41"/>
      <c r="BS34" s="41">
        <v>98.727201154704105</v>
      </c>
      <c r="BT34" s="41"/>
      <c r="BU34" s="41">
        <v>98.783403589295489</v>
      </c>
      <c r="BV34" s="41"/>
      <c r="BW34" s="41">
        <v>98.968367167503573</v>
      </c>
      <c r="BX34" s="41"/>
      <c r="BY34" s="41">
        <v>99.006134740532175</v>
      </c>
      <c r="BZ34" s="41"/>
      <c r="CA34" s="41"/>
      <c r="CB34" s="41">
        <v>98.87099037475889</v>
      </c>
      <c r="CC34" s="41"/>
      <c r="CD34" s="41">
        <v>99.373072590622868</v>
      </c>
      <c r="CE34" s="41"/>
      <c r="CF34" s="41" t="e">
        <v>#DIV/0!</v>
      </c>
      <c r="CG34" s="41">
        <v>99.340257136529473</v>
      </c>
      <c r="CH34" s="41"/>
      <c r="CI34" s="41">
        <v>99.255327818752292</v>
      </c>
      <c r="CJ34" s="41"/>
      <c r="CK34" s="41">
        <v>99.210599462614653</v>
      </c>
      <c r="CL34" s="41"/>
      <c r="CM34" s="41" t="e">
        <v>#DIV/0!</v>
      </c>
      <c r="CN34" s="41">
        <v>99.293337431376514</v>
      </c>
      <c r="CO34" s="41"/>
      <c r="CP34" s="41">
        <v>98.923060172033217</v>
      </c>
      <c r="CQ34" s="41"/>
      <c r="CR34" s="41">
        <v>98.975756907627712</v>
      </c>
      <c r="CS34" s="41"/>
      <c r="CT34" s="41">
        <v>98.939040103076181</v>
      </c>
      <c r="CU34" s="41"/>
      <c r="CV34" s="41">
        <v>98.574107352136892</v>
      </c>
      <c r="CW34" s="41"/>
      <c r="CX34" s="41" t="e">
        <v>#DIV/0!</v>
      </c>
      <c r="CY34" s="41">
        <v>98.851305695774869</v>
      </c>
      <c r="CZ34" s="41"/>
      <c r="DA34" s="41">
        <v>98.651589798381508</v>
      </c>
      <c r="DB34" s="41"/>
      <c r="DC34" s="41">
        <v>98.406986657150213</v>
      </c>
      <c r="DD34" s="41"/>
      <c r="DE34" s="41">
        <v>98.447250339142229</v>
      </c>
      <c r="DF34" s="41"/>
      <c r="DG34" s="41">
        <v>98.623306448408755</v>
      </c>
      <c r="DH34" s="41"/>
      <c r="DI34" s="41"/>
      <c r="DJ34" s="41">
        <v>98.533375495023407</v>
      </c>
      <c r="DK34" s="41"/>
      <c r="DL34" s="41">
        <v>98.850862093835048</v>
      </c>
      <c r="DM34" s="41"/>
      <c r="DN34" s="41">
        <v>98.508497363611539</v>
      </c>
      <c r="DO34" s="41"/>
      <c r="DP34" s="41">
        <v>98.457654446707394</v>
      </c>
      <c r="DQ34" s="41"/>
      <c r="DR34" s="41">
        <v>97.840442085943423</v>
      </c>
      <c r="DS34" s="41"/>
      <c r="DT34" s="41"/>
      <c r="DU34" s="41">
        <v>98.416645289430832</v>
      </c>
      <c r="DV34" s="42"/>
      <c r="DW34" s="41">
        <v>97.50722102436842</v>
      </c>
      <c r="DX34" s="41"/>
      <c r="DY34" s="41">
        <v>97.822502176473606</v>
      </c>
      <c r="DZ34" s="41"/>
      <c r="EA34" s="41">
        <v>98.122238586156101</v>
      </c>
      <c r="EB34" s="41"/>
      <c r="EC34" s="41">
        <v>98.17627996146247</v>
      </c>
      <c r="ED34" s="41"/>
      <c r="EE34" s="41"/>
      <c r="EF34" s="41">
        <v>97.909919998385845</v>
      </c>
      <c r="EG34" s="42"/>
      <c r="EH34" s="42"/>
      <c r="EI34" s="41">
        <v>98.263739828091161</v>
      </c>
      <c r="EJ34" s="41"/>
      <c r="EK34" s="41">
        <v>98.297089058319401</v>
      </c>
      <c r="EL34" s="41"/>
      <c r="EM34" s="41"/>
      <c r="EN34" s="41"/>
      <c r="EO34" s="41"/>
      <c r="EP34" s="41"/>
      <c r="EQ34" s="41"/>
      <c r="ER34" s="41">
        <v>98.279973168952367</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85942</v>
      </c>
      <c r="G36" s="16"/>
      <c r="H36" s="16">
        <v>84853</v>
      </c>
      <c r="I36" s="16"/>
      <c r="J36" s="16">
        <v>81894</v>
      </c>
      <c r="K36" s="16"/>
      <c r="L36" s="16">
        <v>87893</v>
      </c>
      <c r="M36" s="16"/>
      <c r="N36" s="16"/>
      <c r="O36" s="16">
        <v>340582</v>
      </c>
      <c r="P36" s="45"/>
      <c r="Q36" s="16">
        <v>95030</v>
      </c>
      <c r="R36" s="16"/>
      <c r="S36" s="16">
        <v>89686</v>
      </c>
      <c r="T36" s="16"/>
      <c r="U36" s="16">
        <v>89734</v>
      </c>
      <c r="V36" s="16"/>
      <c r="W36" s="16">
        <v>96575</v>
      </c>
      <c r="X36" s="16"/>
      <c r="Y36" s="16"/>
      <c r="Z36" s="16">
        <v>371025</v>
      </c>
      <c r="AA36" s="45"/>
      <c r="AB36" s="16">
        <v>96616</v>
      </c>
      <c r="AC36" s="16"/>
      <c r="AD36" s="16">
        <v>95088</v>
      </c>
      <c r="AE36" s="16"/>
      <c r="AF36" s="16">
        <v>94156</v>
      </c>
      <c r="AG36" s="16"/>
      <c r="AH36" s="16">
        <v>100278</v>
      </c>
      <c r="AI36" s="16"/>
      <c r="AJ36" s="16"/>
      <c r="AK36" s="16">
        <v>386138</v>
      </c>
      <c r="AL36" s="31"/>
      <c r="AM36" s="16">
        <v>99923</v>
      </c>
      <c r="AN36" s="16"/>
      <c r="AO36" s="16">
        <v>100527</v>
      </c>
      <c r="AP36" s="16"/>
      <c r="AQ36" s="16">
        <v>97587</v>
      </c>
      <c r="AR36" s="16"/>
      <c r="AS36" s="16">
        <v>99846</v>
      </c>
      <c r="AT36" s="16"/>
      <c r="AU36" s="16"/>
      <c r="AV36" s="16">
        <v>397883</v>
      </c>
      <c r="AW36" s="31"/>
      <c r="AX36" s="16">
        <v>104994</v>
      </c>
      <c r="AY36" s="16"/>
      <c r="AZ36" s="16">
        <v>100888</v>
      </c>
      <c r="BA36" s="16"/>
      <c r="BB36" s="16">
        <v>96212</v>
      </c>
      <c r="BC36" s="16"/>
      <c r="BD36" s="16">
        <v>105149</v>
      </c>
      <c r="BE36" s="16"/>
      <c r="BF36" s="16">
        <v>407243</v>
      </c>
      <c r="BG36" s="31"/>
      <c r="BH36" s="31"/>
      <c r="BI36" s="16">
        <v>103768</v>
      </c>
      <c r="BJ36" s="16"/>
      <c r="BK36" s="16">
        <v>102408</v>
      </c>
      <c r="BL36" s="16"/>
      <c r="BM36" s="16">
        <v>98572</v>
      </c>
      <c r="BN36" s="16"/>
      <c r="BO36" s="16">
        <v>107234</v>
      </c>
      <c r="BP36" s="16"/>
      <c r="BQ36" s="16">
        <v>411982</v>
      </c>
      <c r="BR36" s="31"/>
      <c r="BS36" s="16">
        <v>106008</v>
      </c>
      <c r="BT36" s="16"/>
      <c r="BU36" s="16">
        <v>103502</v>
      </c>
      <c r="BV36" s="16"/>
      <c r="BW36" s="16">
        <v>101839</v>
      </c>
      <c r="BX36" s="16"/>
      <c r="BY36" s="16">
        <v>106712</v>
      </c>
      <c r="BZ36" s="16"/>
      <c r="CA36" s="16"/>
      <c r="CB36" s="16">
        <v>418061</v>
      </c>
      <c r="CC36" s="31"/>
      <c r="CD36" s="16">
        <v>107977</v>
      </c>
      <c r="CE36" s="16"/>
      <c r="CF36" s="16"/>
      <c r="CG36" s="16">
        <v>85491</v>
      </c>
      <c r="CH36" s="16"/>
      <c r="CI36" s="16">
        <v>97799</v>
      </c>
      <c r="CJ36" s="16"/>
      <c r="CK36" s="16">
        <v>107486</v>
      </c>
      <c r="CL36" s="16"/>
      <c r="CM36" s="16"/>
      <c r="CN36" s="16">
        <v>398753</v>
      </c>
      <c r="CO36" s="31"/>
      <c r="CP36" s="16">
        <v>100517</v>
      </c>
      <c r="CQ36" s="16"/>
      <c r="CR36" s="16">
        <v>99311</v>
      </c>
      <c r="CS36" s="16"/>
      <c r="CT36" s="16">
        <v>98821</v>
      </c>
      <c r="CU36" s="16"/>
      <c r="CV36" s="16">
        <v>101691</v>
      </c>
      <c r="CW36" s="16"/>
      <c r="CX36" s="16"/>
      <c r="CY36" s="16">
        <v>400340</v>
      </c>
      <c r="CZ36" s="31"/>
      <c r="DA36" s="16">
        <v>100432</v>
      </c>
      <c r="DB36" s="16"/>
      <c r="DC36" s="16">
        <v>100111</v>
      </c>
      <c r="DD36" s="16"/>
      <c r="DE36" s="16">
        <v>95075</v>
      </c>
      <c r="DF36" s="16"/>
      <c r="DG36" s="16">
        <v>99958</v>
      </c>
      <c r="DH36" s="16"/>
      <c r="DI36" s="16"/>
      <c r="DJ36" s="16">
        <v>395576</v>
      </c>
      <c r="DK36" s="31"/>
      <c r="DL36" s="16">
        <v>103424</v>
      </c>
      <c r="DM36" s="16"/>
      <c r="DN36" s="16">
        <v>94522</v>
      </c>
      <c r="DO36" s="16"/>
      <c r="DP36" s="16">
        <v>93581</v>
      </c>
      <c r="DQ36" s="16"/>
      <c r="DR36" s="16">
        <v>99173</v>
      </c>
      <c r="DS36" s="16"/>
      <c r="DT36" s="16"/>
      <c r="DU36" s="16">
        <v>390700</v>
      </c>
      <c r="DV36" s="31"/>
      <c r="DW36" s="16">
        <v>97063</v>
      </c>
      <c r="DX36" s="16"/>
      <c r="DY36" s="16">
        <v>96613</v>
      </c>
      <c r="DZ36" s="16"/>
      <c r="EA36" s="16">
        <v>96875</v>
      </c>
      <c r="EB36" s="16"/>
      <c r="EC36" s="16">
        <v>101903</v>
      </c>
      <c r="ED36" s="16"/>
      <c r="EE36" s="16"/>
      <c r="EF36" s="16">
        <v>392454</v>
      </c>
      <c r="EG36" s="31"/>
      <c r="EH36" s="40"/>
      <c r="EI36" s="16">
        <v>103954</v>
      </c>
      <c r="EJ36" s="16"/>
      <c r="EK36" s="16">
        <v>98700</v>
      </c>
      <c r="EL36" s="16"/>
      <c r="EM36" s="16"/>
      <c r="EN36" s="16"/>
      <c r="EO36" s="16"/>
      <c r="EP36" s="16"/>
      <c r="EQ36" s="16"/>
      <c r="ER36" s="16">
        <v>202654</v>
      </c>
      <c r="ES36" s="31"/>
      <c r="ET36" s="40"/>
      <c r="EU36" s="15" t="s">
        <v>30</v>
      </c>
    </row>
    <row r="37" spans="2:153" ht="10.5" customHeight="1" x14ac:dyDescent="0.2">
      <c r="B37" s="13">
        <v>16</v>
      </c>
      <c r="C37" s="13"/>
      <c r="D37" s="19" t="s">
        <v>31</v>
      </c>
      <c r="E37" s="41"/>
      <c r="F37" s="41">
        <v>99.426178301210115</v>
      </c>
      <c r="G37" s="41"/>
      <c r="H37" s="41">
        <v>99.371120740133506</v>
      </c>
      <c r="I37" s="41"/>
      <c r="J37" s="41">
        <v>99.454719891186855</v>
      </c>
      <c r="K37" s="41"/>
      <c r="L37" s="41">
        <v>99.452346198671606</v>
      </c>
      <c r="M37" s="41"/>
      <c r="N37" s="41"/>
      <c r="O37" s="41">
        <v>99.426065836028826</v>
      </c>
      <c r="P37" s="41"/>
      <c r="Q37" s="41">
        <v>99.38921078503148</v>
      </c>
      <c r="R37" s="41"/>
      <c r="S37" s="41">
        <v>99.467648559323919</v>
      </c>
      <c r="T37" s="41"/>
      <c r="U37" s="41">
        <v>99.179893010301072</v>
      </c>
      <c r="V37" s="41"/>
      <c r="W37" s="41">
        <v>99.59368457960791</v>
      </c>
      <c r="X37" s="41"/>
      <c r="Y37" s="41"/>
      <c r="Z37" s="41">
        <v>99.410543237993167</v>
      </c>
      <c r="AA37" s="41"/>
      <c r="AB37" s="41">
        <v>99.481054365733115</v>
      </c>
      <c r="AC37" s="41"/>
      <c r="AD37" s="41">
        <v>99.496698720296322</v>
      </c>
      <c r="AE37" s="41"/>
      <c r="AF37" s="41">
        <v>99.493844772018818</v>
      </c>
      <c r="AG37" s="41"/>
      <c r="AH37" s="41">
        <v>99.520647869711496</v>
      </c>
      <c r="AI37" s="41"/>
      <c r="AJ37" s="41"/>
      <c r="AK37" s="41">
        <v>99.498305783526803</v>
      </c>
      <c r="AL37" s="41"/>
      <c r="AM37" s="41">
        <v>99.432796314171128</v>
      </c>
      <c r="AN37" s="41"/>
      <c r="AO37" s="41">
        <v>99.574076091801459</v>
      </c>
      <c r="AP37" s="41"/>
      <c r="AQ37" s="41">
        <v>99.491262769406447</v>
      </c>
      <c r="AR37" s="41"/>
      <c r="AS37" s="41">
        <v>99.531480521551899</v>
      </c>
      <c r="AT37" s="41"/>
      <c r="AU37" s="41"/>
      <c r="AV37" s="41">
        <v>99.507567800086022</v>
      </c>
      <c r="AW37" s="41"/>
      <c r="AX37" s="41">
        <v>99.572288870975385</v>
      </c>
      <c r="AY37" s="41"/>
      <c r="AZ37" s="41">
        <v>99.405858647564799</v>
      </c>
      <c r="BA37" s="41"/>
      <c r="BB37" s="41">
        <v>99.538579320904631</v>
      </c>
      <c r="BC37" s="41"/>
      <c r="BD37" s="41">
        <v>99.51543142692195</v>
      </c>
      <c r="BE37" s="41"/>
      <c r="BF37" s="41">
        <v>99.50837497403819</v>
      </c>
      <c r="BG37" s="41"/>
      <c r="BH37" s="41"/>
      <c r="BI37" s="41">
        <v>98.91521933921797</v>
      </c>
      <c r="BJ37" s="41"/>
      <c r="BK37" s="41">
        <v>99.179700740884215</v>
      </c>
      <c r="BL37" s="41"/>
      <c r="BM37" s="41">
        <v>99.11216127897039</v>
      </c>
      <c r="BN37" s="41"/>
      <c r="BO37" s="41">
        <v>99.380919723452763</v>
      </c>
      <c r="BP37" s="41"/>
      <c r="BQ37" s="41">
        <v>99.149014001800168</v>
      </c>
      <c r="BR37" s="41"/>
      <c r="BS37" s="41">
        <v>99.357039758561868</v>
      </c>
      <c r="BT37" s="41"/>
      <c r="BU37" s="41">
        <v>99.384500158435998</v>
      </c>
      <c r="BV37" s="41"/>
      <c r="BW37" s="41">
        <v>99.48906820890565</v>
      </c>
      <c r="BX37" s="41"/>
      <c r="BY37" s="41">
        <v>99.490947062223796</v>
      </c>
      <c r="BZ37" s="41"/>
      <c r="CA37" s="41"/>
      <c r="CB37" s="41">
        <v>99.430143867268242</v>
      </c>
      <c r="CC37" s="41"/>
      <c r="CD37" s="41">
        <v>99.696231049064693</v>
      </c>
      <c r="CE37" s="41"/>
      <c r="CF37" s="41" t="e">
        <v>#DIV/0!</v>
      </c>
      <c r="CG37" s="41">
        <v>99.650312969891957</v>
      </c>
      <c r="CH37" s="41"/>
      <c r="CI37" s="41">
        <v>99.6281732610733</v>
      </c>
      <c r="CJ37" s="41"/>
      <c r="CK37" s="41">
        <v>99.588622255165376</v>
      </c>
      <c r="CL37" s="41"/>
      <c r="CM37" s="41" t="e">
        <v>#DIV/0!</v>
      </c>
      <c r="CN37" s="41">
        <v>99.640671579320866</v>
      </c>
      <c r="CO37" s="41"/>
      <c r="CP37" s="41">
        <v>99.495184455640569</v>
      </c>
      <c r="CQ37" s="41"/>
      <c r="CR37" s="41">
        <v>99.528968440885535</v>
      </c>
      <c r="CS37" s="41"/>
      <c r="CT37" s="41">
        <v>99.473546464809147</v>
      </c>
      <c r="CU37" s="41"/>
      <c r="CV37" s="41">
        <v>99.315376201265721</v>
      </c>
      <c r="CW37" s="41"/>
      <c r="CX37" s="41" t="e">
        <v>#DIV/0!</v>
      </c>
      <c r="CY37" s="41">
        <v>99.452482213124526</v>
      </c>
      <c r="CZ37" s="41"/>
      <c r="DA37" s="41">
        <v>99.356957717496684</v>
      </c>
      <c r="DB37" s="41"/>
      <c r="DC37" s="41">
        <v>99.239675647812206</v>
      </c>
      <c r="DD37" s="41"/>
      <c r="DE37" s="41">
        <v>99.212146509443812</v>
      </c>
      <c r="DF37" s="41"/>
      <c r="DG37" s="41">
        <v>99.286821089435421</v>
      </c>
      <c r="DH37" s="41"/>
      <c r="DI37" s="41"/>
      <c r="DJ37" s="41">
        <v>99.274718545622463</v>
      </c>
      <c r="DK37" s="41"/>
      <c r="DL37" s="41">
        <v>99.454760508120899</v>
      </c>
      <c r="DM37" s="41"/>
      <c r="DN37" s="41">
        <v>99.281557885007246</v>
      </c>
      <c r="DO37" s="41"/>
      <c r="DP37" s="41">
        <v>99.267014596062452</v>
      </c>
      <c r="DQ37" s="41"/>
      <c r="DR37" s="41">
        <v>98.923712245142241</v>
      </c>
      <c r="DS37" s="41"/>
      <c r="DT37" s="41"/>
      <c r="DU37" s="41">
        <v>99.232705392905132</v>
      </c>
      <c r="DV37" s="42"/>
      <c r="DW37" s="41">
        <v>98.717505390342126</v>
      </c>
      <c r="DX37" s="41"/>
      <c r="DY37" s="41">
        <v>98.953244225943564</v>
      </c>
      <c r="DZ37" s="41"/>
      <c r="EA37" s="41">
        <v>99.07850597283587</v>
      </c>
      <c r="EB37" s="41"/>
      <c r="EC37" s="41">
        <v>99.16891306674971</v>
      </c>
      <c r="ED37" s="41"/>
      <c r="EE37" s="41"/>
      <c r="EF37" s="41">
        <v>98.981568354468692</v>
      </c>
      <c r="EG37" s="42"/>
      <c r="EH37" s="42"/>
      <c r="EI37" s="41">
        <v>99.170983467368799</v>
      </c>
      <c r="EJ37" s="41"/>
      <c r="EK37" s="41">
        <v>99.277796777243594</v>
      </c>
      <c r="EL37" s="41"/>
      <c r="EM37" s="41"/>
      <c r="EN37" s="41"/>
      <c r="EO37" s="41"/>
      <c r="EP37" s="41"/>
      <c r="EQ37" s="41"/>
      <c r="ER37" s="41">
        <v>99.222976777434496</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86179</v>
      </c>
      <c r="G39" s="16"/>
      <c r="H39" s="16">
        <v>85069</v>
      </c>
      <c r="I39" s="16"/>
      <c r="J39" s="16">
        <v>82101</v>
      </c>
      <c r="K39" s="16"/>
      <c r="L39" s="16">
        <v>88099</v>
      </c>
      <c r="M39" s="16"/>
      <c r="N39" s="16"/>
      <c r="O39" s="16">
        <v>341448</v>
      </c>
      <c r="P39" s="45"/>
      <c r="Q39" s="16">
        <v>95261</v>
      </c>
      <c r="R39" s="16"/>
      <c r="S39" s="16">
        <v>89911</v>
      </c>
      <c r="T39" s="16"/>
      <c r="U39" s="16">
        <v>90041</v>
      </c>
      <c r="V39" s="16"/>
      <c r="W39" s="16">
        <v>96772</v>
      </c>
      <c r="X39" s="16"/>
      <c r="Y39" s="16"/>
      <c r="Z39" s="16">
        <v>371985</v>
      </c>
      <c r="AA39" s="45"/>
      <c r="AB39" s="16">
        <v>96842</v>
      </c>
      <c r="AC39" s="16"/>
      <c r="AD39" s="16">
        <v>95306</v>
      </c>
      <c r="AE39" s="16"/>
      <c r="AF39" s="16">
        <v>94349</v>
      </c>
      <c r="AG39" s="16"/>
      <c r="AH39" s="16">
        <v>100494</v>
      </c>
      <c r="AI39" s="16"/>
      <c r="AJ39" s="16"/>
      <c r="AK39" s="16">
        <v>386991</v>
      </c>
      <c r="AL39" s="31"/>
      <c r="AM39" s="16">
        <v>100187</v>
      </c>
      <c r="AN39" s="16"/>
      <c r="AO39" s="16">
        <v>100728</v>
      </c>
      <c r="AP39" s="16"/>
      <c r="AQ39" s="16">
        <v>97808</v>
      </c>
      <c r="AR39" s="16"/>
      <c r="AS39" s="16">
        <v>100062</v>
      </c>
      <c r="AT39" s="16"/>
      <c r="AU39" s="16"/>
      <c r="AV39" s="16">
        <v>398785</v>
      </c>
      <c r="AW39" s="31"/>
      <c r="AX39" s="16">
        <v>105197</v>
      </c>
      <c r="AY39" s="16"/>
      <c r="AZ39" s="16">
        <v>101151</v>
      </c>
      <c r="BA39" s="16"/>
      <c r="BB39" s="16">
        <v>96370</v>
      </c>
      <c r="BC39" s="16"/>
      <c r="BD39" s="16">
        <v>105372</v>
      </c>
      <c r="BE39" s="16"/>
      <c r="BF39" s="16">
        <v>408090</v>
      </c>
      <c r="BG39" s="31"/>
      <c r="BH39" s="31"/>
      <c r="BI39" s="16">
        <v>104206</v>
      </c>
      <c r="BJ39" s="16"/>
      <c r="BK39" s="16">
        <v>102802</v>
      </c>
      <c r="BL39" s="16"/>
      <c r="BM39" s="16">
        <v>98922</v>
      </c>
      <c r="BN39" s="16"/>
      <c r="BO39" s="16">
        <v>107518</v>
      </c>
      <c r="BP39" s="16"/>
      <c r="BQ39" s="16">
        <v>413448</v>
      </c>
      <c r="BR39" s="31"/>
      <c r="BS39" s="16">
        <v>106295</v>
      </c>
      <c r="BT39" s="16"/>
      <c r="BU39" s="16">
        <v>103789</v>
      </c>
      <c r="BV39" s="16"/>
      <c r="BW39" s="16">
        <v>102055</v>
      </c>
      <c r="BX39" s="16"/>
      <c r="BY39" s="16">
        <v>106911</v>
      </c>
      <c r="BZ39" s="16"/>
      <c r="CA39" s="16"/>
      <c r="CB39" s="16">
        <v>419050</v>
      </c>
      <c r="CC39" s="31"/>
      <c r="CD39" s="16">
        <v>108115</v>
      </c>
      <c r="CE39" s="16"/>
      <c r="CF39" s="16"/>
      <c r="CG39" s="16">
        <v>85628</v>
      </c>
      <c r="CH39" s="16"/>
      <c r="CI39" s="16">
        <v>97958</v>
      </c>
      <c r="CJ39" s="16"/>
      <c r="CK39" s="16">
        <v>107684</v>
      </c>
      <c r="CL39" s="16"/>
      <c r="CM39" s="16"/>
      <c r="CN39" s="16">
        <v>399385</v>
      </c>
      <c r="CO39" s="31"/>
      <c r="CP39" s="16">
        <v>100765</v>
      </c>
      <c r="CQ39" s="16"/>
      <c r="CR39" s="16">
        <v>99505</v>
      </c>
      <c r="CS39" s="16"/>
      <c r="CT39" s="16">
        <v>99047</v>
      </c>
      <c r="CU39" s="16"/>
      <c r="CV39" s="16">
        <v>101990</v>
      </c>
      <c r="CW39" s="16"/>
      <c r="CX39" s="16"/>
      <c r="CY39" s="16">
        <v>401307</v>
      </c>
      <c r="CZ39" s="31"/>
      <c r="DA39" s="16">
        <v>100692</v>
      </c>
      <c r="DB39" s="16"/>
      <c r="DC39" s="16">
        <v>100458</v>
      </c>
      <c r="DD39" s="16"/>
      <c r="DE39" s="16">
        <v>95394</v>
      </c>
      <c r="DF39" s="16"/>
      <c r="DG39" s="16">
        <v>100235</v>
      </c>
      <c r="DH39" s="16"/>
      <c r="DI39" s="16"/>
      <c r="DJ39" s="16">
        <v>396779</v>
      </c>
      <c r="DK39" s="31"/>
      <c r="DL39" s="16">
        <v>103689</v>
      </c>
      <c r="DM39" s="16"/>
      <c r="DN39" s="16">
        <v>94820</v>
      </c>
      <c r="DO39" s="16"/>
      <c r="DP39" s="16">
        <v>93866</v>
      </c>
      <c r="DQ39" s="16"/>
      <c r="DR39" s="16">
        <v>99646</v>
      </c>
      <c r="DS39" s="16"/>
      <c r="DT39" s="16"/>
      <c r="DU39" s="16">
        <v>392021</v>
      </c>
      <c r="DV39" s="31"/>
      <c r="DW39" s="16">
        <v>97582</v>
      </c>
      <c r="DX39" s="16"/>
      <c r="DY39" s="16">
        <v>97055</v>
      </c>
      <c r="DZ39" s="16"/>
      <c r="EA39" s="16">
        <v>97287</v>
      </c>
      <c r="EB39" s="16"/>
      <c r="EC39" s="16">
        <v>102280</v>
      </c>
      <c r="ED39" s="16"/>
      <c r="EE39" s="16"/>
      <c r="EF39" s="16">
        <v>394204</v>
      </c>
      <c r="EG39" s="31"/>
      <c r="EH39" s="40"/>
      <c r="EI39" s="16">
        <v>104305</v>
      </c>
      <c r="EJ39" s="16"/>
      <c r="EK39" s="16">
        <v>99002</v>
      </c>
      <c r="EL39" s="16"/>
      <c r="EM39" s="16"/>
      <c r="EN39" s="16"/>
      <c r="EO39" s="16"/>
      <c r="EP39" s="16"/>
      <c r="EQ39" s="16"/>
      <c r="ER39" s="16">
        <v>203307</v>
      </c>
      <c r="ES39" s="31"/>
      <c r="ET39" s="40"/>
      <c r="EU39" s="15" t="s">
        <v>34</v>
      </c>
    </row>
    <row r="40" spans="2:153" ht="10.5" customHeight="1" x14ac:dyDescent="0.2">
      <c r="B40" s="13">
        <v>18</v>
      </c>
      <c r="C40" s="13"/>
      <c r="D40" s="19" t="s">
        <v>35</v>
      </c>
      <c r="E40" s="41"/>
      <c r="F40" s="41">
        <v>99.700363266156089</v>
      </c>
      <c r="G40" s="41"/>
      <c r="H40" s="41">
        <v>99.624077760861923</v>
      </c>
      <c r="I40" s="41"/>
      <c r="J40" s="41">
        <v>99.706107380105166</v>
      </c>
      <c r="K40" s="41"/>
      <c r="L40" s="41">
        <v>99.685438519071695</v>
      </c>
      <c r="M40" s="41"/>
      <c r="N40" s="41"/>
      <c r="O40" s="41">
        <v>99.678877120870652</v>
      </c>
      <c r="P40" s="41"/>
      <c r="Q40" s="41">
        <v>99.630807203965944</v>
      </c>
      <c r="R40" s="41"/>
      <c r="S40" s="41">
        <v>99.717188297140822</v>
      </c>
      <c r="T40" s="41"/>
      <c r="U40" s="41">
        <v>99.519209514125293</v>
      </c>
      <c r="V40" s="41"/>
      <c r="W40" s="41">
        <v>99.796842289803962</v>
      </c>
      <c r="X40" s="41"/>
      <c r="Y40" s="41"/>
      <c r="Z40" s="41">
        <v>99.667760734141609</v>
      </c>
      <c r="AA40" s="41"/>
      <c r="AB40" s="41">
        <v>99.713756177924211</v>
      </c>
      <c r="AC40" s="41"/>
      <c r="AD40" s="41">
        <v>99.724806160993623</v>
      </c>
      <c r="AE40" s="41"/>
      <c r="AF40" s="41">
        <v>99.697786231309777</v>
      </c>
      <c r="AG40" s="41"/>
      <c r="AH40" s="41">
        <v>99.735016524250454</v>
      </c>
      <c r="AI40" s="41"/>
      <c r="AJ40" s="41"/>
      <c r="AK40" s="41">
        <v>99.718102992901038</v>
      </c>
      <c r="AL40" s="41"/>
      <c r="AM40" s="41">
        <v>99.695501179186607</v>
      </c>
      <c r="AN40" s="41"/>
      <c r="AO40" s="41">
        <v>99.77317075586636</v>
      </c>
      <c r="AP40" s="41"/>
      <c r="AQ40" s="41">
        <v>99.71657525029056</v>
      </c>
      <c r="AR40" s="41"/>
      <c r="AS40" s="41">
        <v>99.74680011164719</v>
      </c>
      <c r="AT40" s="41"/>
      <c r="AU40" s="41"/>
      <c r="AV40" s="41">
        <v>99.733151265968417</v>
      </c>
      <c r="AW40" s="41"/>
      <c r="AX40" s="41">
        <v>99.764806297121723</v>
      </c>
      <c r="AY40" s="41"/>
      <c r="AZ40" s="41">
        <v>99.664994925658434</v>
      </c>
      <c r="BA40" s="41"/>
      <c r="BB40" s="41">
        <v>99.70204225206399</v>
      </c>
      <c r="BC40" s="41"/>
      <c r="BD40" s="41">
        <v>99.726483754649294</v>
      </c>
      <c r="BE40" s="41"/>
      <c r="BF40" s="41">
        <v>99.715336403953529</v>
      </c>
      <c r="BG40" s="41"/>
      <c r="BH40" s="41"/>
      <c r="BI40" s="41">
        <v>99.332735973156915</v>
      </c>
      <c r="BJ40" s="41"/>
      <c r="BK40" s="41">
        <v>99.561280325407978</v>
      </c>
      <c r="BL40" s="41"/>
      <c r="BM40" s="41">
        <v>99.464079231813386</v>
      </c>
      <c r="BN40" s="41"/>
      <c r="BO40" s="41">
        <v>99.64412151767344</v>
      </c>
      <c r="BP40" s="41"/>
      <c r="BQ40" s="41">
        <v>99.501826635669204</v>
      </c>
      <c r="BR40" s="41"/>
      <c r="BS40" s="41">
        <v>99.626033328959451</v>
      </c>
      <c r="BT40" s="41"/>
      <c r="BU40" s="41">
        <v>99.660082770805531</v>
      </c>
      <c r="BV40" s="41"/>
      <c r="BW40" s="41">
        <v>99.700084015552648</v>
      </c>
      <c r="BX40" s="41"/>
      <c r="BY40" s="41">
        <v>99.676481008409638</v>
      </c>
      <c r="BZ40" s="41"/>
      <c r="CA40" s="41"/>
      <c r="CB40" s="41">
        <v>99.66536411571218</v>
      </c>
      <c r="CC40" s="41"/>
      <c r="CD40" s="41">
        <v>99.8236478126789</v>
      </c>
      <c r="CE40" s="41"/>
      <c r="CF40" s="41" t="e">
        <v>#DIV/0!</v>
      </c>
      <c r="CG40" s="41">
        <v>99.810003380307961</v>
      </c>
      <c r="CH40" s="41"/>
      <c r="CI40" s="41">
        <v>99.790147100770142</v>
      </c>
      <c r="CJ40" s="41"/>
      <c r="CK40" s="41">
        <v>99.772074492726773</v>
      </c>
      <c r="CL40" s="41"/>
      <c r="CM40" s="41" t="e">
        <v>#DIV/0!</v>
      </c>
      <c r="CN40" s="41">
        <v>99.798596170328665</v>
      </c>
      <c r="CO40" s="41"/>
      <c r="CP40" s="41">
        <v>99.740663387015346</v>
      </c>
      <c r="CQ40" s="41"/>
      <c r="CR40" s="41">
        <v>99.723394233371081</v>
      </c>
      <c r="CS40" s="41"/>
      <c r="CT40" s="41">
        <v>99.701038814623928</v>
      </c>
      <c r="CU40" s="41"/>
      <c r="CV40" s="41">
        <v>99.607391202437697</v>
      </c>
      <c r="CW40" s="41"/>
      <c r="CX40" s="41" t="e">
        <v>#DIV/0!</v>
      </c>
      <c r="CY40" s="41">
        <v>99.692704400015899</v>
      </c>
      <c r="CZ40" s="41"/>
      <c r="DA40" s="41">
        <v>99.614174630498013</v>
      </c>
      <c r="DB40" s="41"/>
      <c r="DC40" s="41">
        <v>99.583655504669011</v>
      </c>
      <c r="DD40" s="41"/>
      <c r="DE40" s="41">
        <v>99.545027653135762</v>
      </c>
      <c r="DF40" s="41"/>
      <c r="DG40" s="41">
        <v>99.561961142675514</v>
      </c>
      <c r="DH40" s="41"/>
      <c r="DI40" s="41"/>
      <c r="DJ40" s="41">
        <v>99.576626362098651</v>
      </c>
      <c r="DK40" s="41"/>
      <c r="DL40" s="41">
        <v>99.709590253002673</v>
      </c>
      <c r="DM40" s="41"/>
      <c r="DN40" s="41">
        <v>99.594563367854974</v>
      </c>
      <c r="DO40" s="41"/>
      <c r="DP40" s="41">
        <v>99.569331296673454</v>
      </c>
      <c r="DQ40" s="41"/>
      <c r="DR40" s="41">
        <v>99.395523281331037</v>
      </c>
      <c r="DS40" s="41"/>
      <c r="DT40" s="41"/>
      <c r="DU40" s="41">
        <v>99.56822216747392</v>
      </c>
      <c r="DV40" s="42"/>
      <c r="DW40" s="41">
        <v>99.245352101216383</v>
      </c>
      <c r="DX40" s="41"/>
      <c r="DY40" s="41">
        <v>99.405950734879909</v>
      </c>
      <c r="DZ40" s="41"/>
      <c r="EA40" s="41">
        <v>99.49987727049583</v>
      </c>
      <c r="EB40" s="41"/>
      <c r="EC40" s="41">
        <v>99.535798047821558</v>
      </c>
      <c r="ED40" s="41"/>
      <c r="EE40" s="41"/>
      <c r="EF40" s="41">
        <v>99.422939176578595</v>
      </c>
      <c r="EG40" s="42"/>
      <c r="EH40" s="42"/>
      <c r="EI40" s="41">
        <v>99.505833643379788</v>
      </c>
      <c r="EJ40" s="41"/>
      <c r="EK40" s="41">
        <v>99.581564706592403</v>
      </c>
      <c r="EL40" s="41"/>
      <c r="EM40" s="41"/>
      <c r="EN40" s="41"/>
      <c r="EO40" s="41"/>
      <c r="EP40" s="41"/>
      <c r="EQ40" s="41"/>
      <c r="ER40" s="41">
        <v>99.542697107828488</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3462</v>
      </c>
      <c r="G43" s="16"/>
      <c r="H43" s="16">
        <v>3831</v>
      </c>
      <c r="I43" s="16"/>
      <c r="J43" s="16">
        <v>3259</v>
      </c>
      <c r="K43" s="16"/>
      <c r="L43" s="16">
        <v>3793</v>
      </c>
      <c r="M43" s="16"/>
      <c r="N43" s="16"/>
      <c r="O43" s="16">
        <v>14345</v>
      </c>
      <c r="P43" s="16"/>
      <c r="Q43" s="16">
        <v>3648</v>
      </c>
      <c r="R43" s="16"/>
      <c r="S43" s="16">
        <v>3644</v>
      </c>
      <c r="T43" s="16"/>
      <c r="U43" s="16">
        <v>4610</v>
      </c>
      <c r="V43" s="16"/>
      <c r="W43" s="16">
        <v>3503</v>
      </c>
      <c r="X43" s="16"/>
      <c r="Y43" s="16"/>
      <c r="Z43" s="16">
        <v>15405</v>
      </c>
      <c r="AA43" s="16"/>
      <c r="AB43" s="16">
        <v>3578</v>
      </c>
      <c r="AC43" s="16"/>
      <c r="AD43" s="16">
        <v>3752</v>
      </c>
      <c r="AE43" s="16"/>
      <c r="AF43" s="16">
        <v>3623</v>
      </c>
      <c r="AG43" s="16"/>
      <c r="AH43" s="16">
        <v>4552</v>
      </c>
      <c r="AI43" s="16"/>
      <c r="AJ43" s="16"/>
      <c r="AK43" s="16">
        <v>15505</v>
      </c>
      <c r="AL43" s="16"/>
      <c r="AM43" s="16">
        <v>5002</v>
      </c>
      <c r="AN43" s="16"/>
      <c r="AO43" s="16">
        <v>3872</v>
      </c>
      <c r="AP43" s="16"/>
      <c r="AQ43" s="16">
        <v>3604</v>
      </c>
      <c r="AR43" s="16"/>
      <c r="AS43" s="16">
        <v>4416</v>
      </c>
      <c r="AT43" s="16"/>
      <c r="AU43" s="16"/>
      <c r="AV43" s="16">
        <v>16894</v>
      </c>
      <c r="AW43" s="16"/>
      <c r="AX43" s="16">
        <v>3289</v>
      </c>
      <c r="AY43" s="16"/>
      <c r="AZ43" s="16">
        <v>3926</v>
      </c>
      <c r="BA43" s="16"/>
      <c r="BB43" s="16">
        <v>3324</v>
      </c>
      <c r="BC43" s="16"/>
      <c r="BD43" s="16">
        <v>4010</v>
      </c>
      <c r="BE43" s="16"/>
      <c r="BF43" s="16">
        <v>14549</v>
      </c>
      <c r="BG43" s="16"/>
      <c r="BH43" s="16"/>
      <c r="BI43" s="16">
        <v>5287</v>
      </c>
      <c r="BJ43" s="16"/>
      <c r="BK43" s="16">
        <v>5193</v>
      </c>
      <c r="BL43" s="16"/>
      <c r="BM43" s="16">
        <v>5178</v>
      </c>
      <c r="BN43" s="16"/>
      <c r="BO43" s="16">
        <v>4542</v>
      </c>
      <c r="BP43" s="16"/>
      <c r="BQ43" s="16">
        <v>20200</v>
      </c>
      <c r="BR43" s="16"/>
      <c r="BS43" s="16">
        <v>4030</v>
      </c>
      <c r="BT43" s="16"/>
      <c r="BU43" s="16">
        <v>3964</v>
      </c>
      <c r="BV43" s="16"/>
      <c r="BW43" s="16">
        <v>3506</v>
      </c>
      <c r="BX43" s="16"/>
      <c r="BY43" s="16">
        <v>3648</v>
      </c>
      <c r="BZ43" s="16"/>
      <c r="CA43" s="16"/>
      <c r="CB43" s="16">
        <v>15148</v>
      </c>
      <c r="CC43" s="16"/>
      <c r="CD43" s="16">
        <v>2616</v>
      </c>
      <c r="CE43" s="16"/>
      <c r="CF43" s="16"/>
      <c r="CG43" s="16">
        <v>1939</v>
      </c>
      <c r="CH43" s="16"/>
      <c r="CI43" s="16">
        <v>2619</v>
      </c>
      <c r="CJ43" s="16"/>
      <c r="CK43" s="16">
        <v>3133</v>
      </c>
      <c r="CL43" s="16"/>
      <c r="CM43" s="16"/>
      <c r="CN43" s="16">
        <v>10307</v>
      </c>
      <c r="CO43" s="16"/>
      <c r="CP43" s="16">
        <v>3737</v>
      </c>
      <c r="CQ43" s="16"/>
      <c r="CR43" s="16">
        <v>3325</v>
      </c>
      <c r="CS43" s="16"/>
      <c r="CT43" s="16">
        <v>3439</v>
      </c>
      <c r="CU43" s="16"/>
      <c r="CV43" s="16">
        <v>4795</v>
      </c>
      <c r="CW43" s="16"/>
      <c r="CX43" s="16"/>
      <c r="CY43" s="16">
        <v>15296</v>
      </c>
      <c r="CZ43" s="16"/>
      <c r="DA43" s="16">
        <v>4646</v>
      </c>
      <c r="DB43" s="16"/>
      <c r="DC43" s="16">
        <v>4933</v>
      </c>
      <c r="DD43" s="16"/>
      <c r="DE43" s="16">
        <v>4472</v>
      </c>
      <c r="DF43" s="16"/>
      <c r="DG43" s="16">
        <v>4819</v>
      </c>
      <c r="DH43" s="16"/>
      <c r="DI43" s="16"/>
      <c r="DJ43" s="16">
        <v>18870</v>
      </c>
      <c r="DK43" s="42"/>
      <c r="DL43" s="16">
        <v>4198</v>
      </c>
      <c r="DM43" s="46"/>
      <c r="DN43" s="16">
        <v>4664</v>
      </c>
      <c r="DO43" s="46"/>
      <c r="DP43" s="16">
        <v>4548</v>
      </c>
      <c r="DQ43" s="46"/>
      <c r="DR43" s="16">
        <v>6341</v>
      </c>
      <c r="DS43" s="46"/>
      <c r="DT43" s="46"/>
      <c r="DU43" s="16">
        <v>19751</v>
      </c>
      <c r="DV43" s="42"/>
      <c r="DW43" s="16">
        <v>6500</v>
      </c>
      <c r="DX43" s="46"/>
      <c r="DY43" s="16">
        <v>5848</v>
      </c>
      <c r="DZ43" s="46"/>
      <c r="EA43" s="16">
        <v>5529</v>
      </c>
      <c r="EB43" s="46"/>
      <c r="EC43" s="16">
        <v>6001</v>
      </c>
      <c r="ED43" s="46"/>
      <c r="EE43" s="46"/>
      <c r="EF43" s="16">
        <v>23878</v>
      </c>
      <c r="EG43" s="42"/>
      <c r="EH43" s="42"/>
      <c r="EI43" s="16">
        <v>5545</v>
      </c>
      <c r="EJ43" s="46"/>
      <c r="EK43" s="16">
        <v>5164</v>
      </c>
      <c r="EL43" s="46"/>
      <c r="EM43" s="16"/>
      <c r="EN43" s="46"/>
      <c r="EO43" s="16"/>
      <c r="EP43" s="46"/>
      <c r="EQ43" s="46"/>
      <c r="ER43" s="16">
        <v>10709</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2.4031097433998934</v>
      </c>
      <c r="G45" s="16"/>
      <c r="H45" s="16">
        <v>2.6918842955849631</v>
      </c>
      <c r="I45" s="16"/>
      <c r="J45" s="16">
        <v>2.3747009460427724</v>
      </c>
      <c r="K45" s="16"/>
      <c r="L45" s="16">
        <v>2.5751043823619266</v>
      </c>
      <c r="M45" s="16"/>
      <c r="N45" s="16"/>
      <c r="O45" s="16">
        <v>2.5126405642420915</v>
      </c>
      <c r="P45" s="16"/>
      <c r="Q45" s="16">
        <v>2.2892045097998199</v>
      </c>
      <c r="R45" s="16"/>
      <c r="S45" s="16">
        <v>2.4248608122795732</v>
      </c>
      <c r="T45" s="16"/>
      <c r="U45" s="16">
        <v>3.0571643308722756</v>
      </c>
      <c r="V45" s="16"/>
      <c r="W45" s="16">
        <v>2.1674968288834577</v>
      </c>
      <c r="X45" s="16"/>
      <c r="Y45" s="16"/>
      <c r="Z45" s="16">
        <v>2.4765222051041595</v>
      </c>
      <c r="AA45" s="16"/>
      <c r="AB45" s="16">
        <v>2.210461285008237</v>
      </c>
      <c r="AC45" s="16"/>
      <c r="AD45" s="16">
        <v>2.3555755527419979</v>
      </c>
      <c r="AE45" s="16"/>
      <c r="AF45" s="16">
        <v>2.2970359803455382</v>
      </c>
      <c r="AG45" s="16"/>
      <c r="AH45" s="16">
        <v>2.7105725429481646</v>
      </c>
      <c r="AI45" s="16"/>
      <c r="AJ45" s="16"/>
      <c r="AK45" s="16">
        <v>2.3971552623780874</v>
      </c>
      <c r="AL45" s="16"/>
      <c r="AM45" s="16">
        <v>2.9864766700168173</v>
      </c>
      <c r="AN45" s="16"/>
      <c r="AO45" s="16">
        <v>2.3011777291322049</v>
      </c>
      <c r="AP45" s="16"/>
      <c r="AQ45" s="16">
        <v>2.2045959668046406</v>
      </c>
      <c r="AR45" s="16"/>
      <c r="AS45" s="16">
        <v>2.6412536385023326</v>
      </c>
      <c r="AT45" s="16"/>
      <c r="AU45" s="16"/>
      <c r="AV45" s="16">
        <v>2.5350379640466971</v>
      </c>
      <c r="AW45" s="16"/>
      <c r="AX45" s="16">
        <v>1.8714969889515862</v>
      </c>
      <c r="AY45" s="16"/>
      <c r="AZ45" s="16">
        <v>2.3209939797617523</v>
      </c>
      <c r="BA45" s="16"/>
      <c r="BB45" s="16">
        <v>2.0633574044569514</v>
      </c>
      <c r="BC45" s="16"/>
      <c r="BD45" s="16">
        <v>2.2770937242691249</v>
      </c>
      <c r="BE45" s="16"/>
      <c r="BF45" s="16">
        <v>2.1329977642301254</v>
      </c>
      <c r="BG45" s="16"/>
      <c r="BH45" s="16"/>
      <c r="BI45" s="16">
        <v>3.0238499227880196</v>
      </c>
      <c r="BJ45" s="16"/>
      <c r="BK45" s="16">
        <v>3.0175778412667666</v>
      </c>
      <c r="BL45" s="16"/>
      <c r="BM45" s="16">
        <v>3.1238248454074706</v>
      </c>
      <c r="BN45" s="16"/>
      <c r="BO45" s="16">
        <v>2.5256251042612741</v>
      </c>
      <c r="BP45" s="16"/>
      <c r="BQ45" s="16">
        <v>2.9168411476759131</v>
      </c>
      <c r="BR45" s="16"/>
      <c r="BS45" s="16">
        <v>2.2662942620953381</v>
      </c>
      <c r="BT45" s="16"/>
      <c r="BU45" s="16">
        <v>2.2837828754693068</v>
      </c>
      <c r="BV45" s="16"/>
      <c r="BW45" s="16">
        <v>2.0550594947343739</v>
      </c>
      <c r="BX45" s="16"/>
      <c r="BY45" s="16">
        <v>2.0406869417665816</v>
      </c>
      <c r="BZ45" s="16"/>
      <c r="CA45" s="16"/>
      <c r="CB45" s="16">
        <v>2.161647921190514</v>
      </c>
      <c r="CC45" s="16"/>
      <c r="CD45" s="16">
        <v>1.4492271896293833</v>
      </c>
      <c r="CE45" s="16"/>
      <c r="CF45" s="16"/>
      <c r="CG45" s="16">
        <v>1.3560863027590306</v>
      </c>
      <c r="CH45" s="16"/>
      <c r="CI45" s="16">
        <v>1.6007905138339922</v>
      </c>
      <c r="CJ45" s="16"/>
      <c r="CK45" s="16">
        <v>1.7416844250903363</v>
      </c>
      <c r="CL45" s="16"/>
      <c r="CM45" s="16"/>
      <c r="CN45" s="16">
        <v>1.5453121134658201</v>
      </c>
      <c r="CO45" s="16"/>
      <c r="CP45" s="16">
        <v>2.2194066932602174</v>
      </c>
      <c r="CQ45" s="16"/>
      <c r="CR45" s="16">
        <v>1.9993786392198916</v>
      </c>
      <c r="CS45" s="16"/>
      <c r="CT45" s="16">
        <v>2.0770252858753424</v>
      </c>
      <c r="CU45" s="16"/>
      <c r="CV45" s="16">
        <v>2.8097898273302602</v>
      </c>
      <c r="CW45" s="16"/>
      <c r="CX45" s="16"/>
      <c r="CY45" s="16">
        <v>2.2798998370364481</v>
      </c>
      <c r="CZ45" s="16"/>
      <c r="DA45" s="16">
        <v>2.7577610257019054</v>
      </c>
      <c r="DB45" s="16"/>
      <c r="DC45" s="16">
        <v>2.9340391363825611</v>
      </c>
      <c r="DD45" s="16"/>
      <c r="DE45" s="16">
        <v>2.799958259417719</v>
      </c>
      <c r="DF45" s="16"/>
      <c r="DG45" s="16">
        <v>2.8719853788390481</v>
      </c>
      <c r="DH45" s="16"/>
      <c r="DI45" s="16"/>
      <c r="DJ45" s="16">
        <v>2.8413967565614131</v>
      </c>
      <c r="DK45" s="42"/>
      <c r="DL45" s="16">
        <v>2.4221326845592408</v>
      </c>
      <c r="DM45" s="46"/>
      <c r="DN45" s="16">
        <v>2.9393105476545598</v>
      </c>
      <c r="DO45" s="46"/>
      <c r="DP45" s="16">
        <v>2.8946028513238291</v>
      </c>
      <c r="DQ45" s="46"/>
      <c r="DR45" s="16">
        <v>3.7950365079998405</v>
      </c>
      <c r="DS45" s="46"/>
      <c r="DT45" s="46"/>
      <c r="DU45" s="16">
        <v>3.0098978718432594</v>
      </c>
      <c r="DV45" s="42"/>
      <c r="DW45" s="16">
        <v>3.9664781741995849</v>
      </c>
      <c r="DX45" s="46"/>
      <c r="DY45" s="16">
        <v>3.5937932094023659</v>
      </c>
      <c r="DZ45" s="46"/>
      <c r="EA45" s="16">
        <v>3.3928571428571428</v>
      </c>
      <c r="EB45" s="46"/>
      <c r="EC45" s="16">
        <v>3.5039948616639256</v>
      </c>
      <c r="ED45" s="46"/>
      <c r="EE45" s="46"/>
      <c r="EF45" s="16">
        <v>3.613389425259526</v>
      </c>
      <c r="EG45" s="42"/>
      <c r="EH45" s="42"/>
      <c r="EI45" s="16">
        <v>3.1739217538135716</v>
      </c>
      <c r="EJ45" s="46"/>
      <c r="EK45" s="16">
        <v>3.1165382526303098</v>
      </c>
      <c r="EL45" s="46"/>
      <c r="EM45" s="16"/>
      <c r="EN45" s="46"/>
      <c r="EO45" s="16"/>
      <c r="EP45" s="46"/>
      <c r="EQ45" s="46"/>
      <c r="ER45" s="16">
        <v>3</v>
      </c>
      <c r="ES45" s="42"/>
      <c r="ET45" s="42"/>
      <c r="EU45" s="19" t="s">
        <v>504</v>
      </c>
    </row>
    <row r="46" spans="2:153" ht="13.95" customHeight="1" x14ac:dyDescent="0.2">
      <c r="B46" s="13">
        <v>21</v>
      </c>
      <c r="C46" s="13"/>
      <c r="D46" s="19" t="s">
        <v>501</v>
      </c>
      <c r="E46" s="46"/>
      <c r="F46" s="16">
        <v>6.2855932459829935</v>
      </c>
      <c r="G46" s="16"/>
      <c r="H46" s="16">
        <v>6.4783968884755225</v>
      </c>
      <c r="I46" s="16"/>
      <c r="J46" s="16">
        <v>6.1438401357338108</v>
      </c>
      <c r="K46" s="16"/>
      <c r="L46" s="16">
        <v>6.1208681853634923</v>
      </c>
      <c r="M46" s="16"/>
      <c r="N46" s="16"/>
      <c r="O46" s="16">
        <v>6.2579979060027924</v>
      </c>
      <c r="P46" s="16"/>
      <c r="Q46" s="16">
        <v>6.331684457172611</v>
      </c>
      <c r="R46" s="16"/>
      <c r="S46" s="16">
        <v>6.2379457917261059</v>
      </c>
      <c r="T46" s="16"/>
      <c r="U46" s="16">
        <v>7.4659900669401855</v>
      </c>
      <c r="V46" s="16"/>
      <c r="W46" s="16">
        <v>5.268197313013836</v>
      </c>
      <c r="X46" s="16"/>
      <c r="Y46" s="16"/>
      <c r="Z46" s="16">
        <v>6.3065030055334566</v>
      </c>
      <c r="AA46" s="16"/>
      <c r="AB46" s="16">
        <v>5.6368649074438757</v>
      </c>
      <c r="AC46" s="16"/>
      <c r="AD46" s="16">
        <v>5.6832697987932645</v>
      </c>
      <c r="AE46" s="16"/>
      <c r="AF46" s="16">
        <v>5.7492726791854007</v>
      </c>
      <c r="AG46" s="16"/>
      <c r="AH46" s="16">
        <v>6.1237668161434975</v>
      </c>
      <c r="AI46" s="16"/>
      <c r="AJ46" s="16"/>
      <c r="AK46" s="16">
        <v>5.8105255268384699</v>
      </c>
      <c r="AL46" s="16"/>
      <c r="AM46" s="16">
        <v>7.2438512225145422</v>
      </c>
      <c r="AN46" s="16"/>
      <c r="AO46" s="16">
        <v>5.6717365298698761</v>
      </c>
      <c r="AP46" s="16"/>
      <c r="AQ46" s="16">
        <v>5.8741714658263611</v>
      </c>
      <c r="AR46" s="16"/>
      <c r="AS46" s="16">
        <v>6.087116338908289</v>
      </c>
      <c r="AT46" s="16"/>
      <c r="AU46" s="16"/>
      <c r="AV46" s="16">
        <v>6.2288916746552614</v>
      </c>
      <c r="AW46" s="16"/>
      <c r="AX46" s="16">
        <v>5.3695037004788855</v>
      </c>
      <c r="AY46" s="16"/>
      <c r="AZ46" s="16">
        <v>6.4052643028061782</v>
      </c>
      <c r="BA46" s="16"/>
      <c r="BB46" s="16">
        <v>6.0259237997401573</v>
      </c>
      <c r="BC46" s="16"/>
      <c r="BD46" s="16">
        <v>6.0065907729179147</v>
      </c>
      <c r="BE46" s="16"/>
      <c r="BF46" s="16">
        <v>5.9512820338012418</v>
      </c>
      <c r="BG46" s="16"/>
      <c r="BH46" s="16"/>
      <c r="BI46" s="16">
        <v>7.6851515371756669</v>
      </c>
      <c r="BJ46" s="16"/>
      <c r="BK46" s="16">
        <v>7.3536145004838218</v>
      </c>
      <c r="BL46" s="16"/>
      <c r="BM46" s="16">
        <v>7.3612131264068239</v>
      </c>
      <c r="BN46" s="16"/>
      <c r="BO46" s="16">
        <v>6.0709750718438817</v>
      </c>
      <c r="BP46" s="16"/>
      <c r="BQ46" s="16">
        <v>7.0984292089819725</v>
      </c>
      <c r="BR46" s="16"/>
      <c r="BS46" s="16">
        <v>6.5914295060516848</v>
      </c>
      <c r="BT46" s="16"/>
      <c r="BU46" s="16">
        <v>6.5369393139841687</v>
      </c>
      <c r="BV46" s="16"/>
      <c r="BW46" s="16">
        <v>6.1204538842013383</v>
      </c>
      <c r="BX46" s="16"/>
      <c r="BY46" s="16">
        <v>5.7805361151459129</v>
      </c>
      <c r="BZ46" s="16"/>
      <c r="CA46" s="16"/>
      <c r="CB46" s="16">
        <v>6.2550669979284663</v>
      </c>
      <c r="CC46" s="16"/>
      <c r="CD46" s="16">
        <v>5.0092551222314423</v>
      </c>
      <c r="CE46" s="16"/>
      <c r="CF46" s="16"/>
      <c r="CG46" s="16">
        <v>5.4864418769158219</v>
      </c>
      <c r="CH46" s="16"/>
      <c r="CI46" s="16">
        <v>5.7978821532671656</v>
      </c>
      <c r="CJ46" s="16"/>
      <c r="CK46" s="16">
        <v>5.3010349397930119</v>
      </c>
      <c r="CL46" s="16"/>
      <c r="CM46" s="16"/>
      <c r="CN46" s="16">
        <v>5.3727530993979302</v>
      </c>
      <c r="CO46" s="16"/>
      <c r="CP46" s="16">
        <v>6.3002613166989798</v>
      </c>
      <c r="CQ46" s="16"/>
      <c r="CR46" s="16">
        <v>6.0826879687785844</v>
      </c>
      <c r="CS46" s="16"/>
      <c r="CT46" s="16">
        <v>5.9897239397370026</v>
      </c>
      <c r="CU46" s="16"/>
      <c r="CV46" s="16">
        <v>6.4849878279686228</v>
      </c>
      <c r="CW46" s="16"/>
      <c r="CX46" s="16"/>
      <c r="CY46" s="16">
        <v>6.2347826086956522</v>
      </c>
      <c r="CZ46" s="16"/>
      <c r="DA46" s="16">
        <v>6.9208997467600177</v>
      </c>
      <c r="DB46" s="16"/>
      <c r="DC46" s="16">
        <v>6.940230262386569</v>
      </c>
      <c r="DD46" s="16"/>
      <c r="DE46" s="16">
        <v>7.1962666952743657</v>
      </c>
      <c r="DF46" s="16"/>
      <c r="DG46" s="16">
        <v>6.5447384503949841</v>
      </c>
      <c r="DH46" s="16"/>
      <c r="DI46" s="16"/>
      <c r="DJ46" s="16">
        <v>6.8872802481902795</v>
      </c>
      <c r="DK46" s="42"/>
      <c r="DL46" s="16">
        <v>5.9908667110645988</v>
      </c>
      <c r="DM46" s="46"/>
      <c r="DN46" s="16">
        <v>6.9390993850426499</v>
      </c>
      <c r="DO46" s="46"/>
      <c r="DP46" s="16">
        <v>6.99889712483008</v>
      </c>
      <c r="DQ46" s="46"/>
      <c r="DR46" s="16">
        <v>7.6873029984643981</v>
      </c>
      <c r="DS46" s="46"/>
      <c r="DT46" s="46"/>
      <c r="DU46" s="16">
        <v>6.9361380836157398</v>
      </c>
      <c r="DV46" s="42"/>
      <c r="DW46" s="16">
        <v>8.4939562234563866</v>
      </c>
      <c r="DX46" s="46"/>
      <c r="DY46" s="16">
        <v>7.8605672297145928</v>
      </c>
      <c r="DZ46" s="46"/>
      <c r="EA46" s="16">
        <v>7.4679213002566298</v>
      </c>
      <c r="EB46" s="46"/>
      <c r="EC46" s="16">
        <v>7.237677896598858</v>
      </c>
      <c r="ED46" s="46"/>
      <c r="EE46" s="46"/>
      <c r="EF46" s="16">
        <v>7.7558289980132411</v>
      </c>
      <c r="EG46" s="42"/>
      <c r="EH46" s="42"/>
      <c r="EI46" s="16">
        <v>7.3006956178271265</v>
      </c>
      <c r="EJ46" s="46"/>
      <c r="EK46" s="16">
        <v>7.2893238601609198</v>
      </c>
      <c r="EL46" s="46"/>
      <c r="EM46" s="16"/>
      <c r="EN46" s="46"/>
      <c r="EO46" s="16"/>
      <c r="EP46" s="46"/>
      <c r="EQ46" s="46"/>
      <c r="ER46" s="16">
        <v>7</v>
      </c>
      <c r="ES46" s="42"/>
      <c r="ET46" s="42"/>
      <c r="EU46" s="19" t="s">
        <v>505</v>
      </c>
    </row>
    <row r="47" spans="2:153" ht="13.95" customHeight="1" x14ac:dyDescent="0.2">
      <c r="B47" s="13">
        <v>22</v>
      </c>
      <c r="C47" s="13"/>
      <c r="D47" s="19" t="s">
        <v>502</v>
      </c>
      <c r="E47" s="46"/>
      <c r="F47" s="16" t="s">
        <v>546</v>
      </c>
      <c r="G47" s="16"/>
      <c r="H47" s="16" t="s">
        <v>546</v>
      </c>
      <c r="I47" s="16"/>
      <c r="J47" s="16" t="s">
        <v>546</v>
      </c>
      <c r="K47" s="16"/>
      <c r="L47" s="16" t="s">
        <v>546</v>
      </c>
      <c r="M47" s="16"/>
      <c r="N47" s="16"/>
      <c r="O47" s="16" t="s">
        <v>546</v>
      </c>
      <c r="P47" s="16"/>
      <c r="Q47" s="16" t="s">
        <v>546</v>
      </c>
      <c r="R47" s="16"/>
      <c r="S47" s="16" t="s">
        <v>546</v>
      </c>
      <c r="T47" s="16"/>
      <c r="U47" s="16" t="s">
        <v>546</v>
      </c>
      <c r="V47" s="16"/>
      <c r="W47" s="16" t="s">
        <v>546</v>
      </c>
      <c r="X47" s="16"/>
      <c r="Y47" s="16"/>
      <c r="Z47" s="16" t="s">
        <v>546</v>
      </c>
      <c r="AA47" s="16"/>
      <c r="AB47" s="16" t="s">
        <v>546</v>
      </c>
      <c r="AC47" s="16"/>
      <c r="AD47" s="16" t="s">
        <v>546</v>
      </c>
      <c r="AE47" s="16"/>
      <c r="AF47" s="16" t="s">
        <v>546</v>
      </c>
      <c r="AG47" s="16"/>
      <c r="AH47" s="16" t="s">
        <v>546</v>
      </c>
      <c r="AI47" s="16"/>
      <c r="AJ47" s="16"/>
      <c r="AK47" s="16" t="s">
        <v>546</v>
      </c>
      <c r="AL47" s="16"/>
      <c r="AM47" s="16" t="s">
        <v>546</v>
      </c>
      <c r="AN47" s="16"/>
      <c r="AO47" s="16" t="s">
        <v>546</v>
      </c>
      <c r="AP47" s="16"/>
      <c r="AQ47" s="16" t="s">
        <v>546</v>
      </c>
      <c r="AR47" s="16"/>
      <c r="AS47" s="16" t="s">
        <v>546</v>
      </c>
      <c r="AT47" s="16"/>
      <c r="AU47" s="16"/>
      <c r="AV47" s="16" t="s">
        <v>546</v>
      </c>
      <c r="AW47" s="16"/>
      <c r="AX47" s="16" t="s">
        <v>546</v>
      </c>
      <c r="AY47" s="16"/>
      <c r="AZ47" s="16" t="s">
        <v>546</v>
      </c>
      <c r="BA47" s="16"/>
      <c r="BB47" s="16" t="s">
        <v>546</v>
      </c>
      <c r="BC47" s="16"/>
      <c r="BD47" s="16" t="s">
        <v>546</v>
      </c>
      <c r="BE47" s="16"/>
      <c r="BF47" s="16" t="s">
        <v>546</v>
      </c>
      <c r="BG47" s="16"/>
      <c r="BH47" s="16"/>
      <c r="BI47" s="16" t="s">
        <v>546</v>
      </c>
      <c r="BJ47" s="16"/>
      <c r="BK47" s="16" t="s">
        <v>546</v>
      </c>
      <c r="BL47" s="16"/>
      <c r="BM47" s="16" t="s">
        <v>546</v>
      </c>
      <c r="BN47" s="16"/>
      <c r="BO47" s="16" t="s">
        <v>546</v>
      </c>
      <c r="BP47" s="16"/>
      <c r="BQ47" s="16" t="s">
        <v>546</v>
      </c>
      <c r="BR47" s="16"/>
      <c r="BS47" s="16" t="s">
        <v>546</v>
      </c>
      <c r="BT47" s="16"/>
      <c r="BU47" s="16" t="s">
        <v>546</v>
      </c>
      <c r="BV47" s="16"/>
      <c r="BW47" s="16" t="s">
        <v>546</v>
      </c>
      <c r="BX47" s="16"/>
      <c r="BY47" s="16" t="s">
        <v>546</v>
      </c>
      <c r="BZ47" s="16"/>
      <c r="CA47" s="16"/>
      <c r="CB47" s="16" t="s">
        <v>546</v>
      </c>
      <c r="CC47" s="16"/>
      <c r="CD47" s="16" t="s">
        <v>546</v>
      </c>
      <c r="CE47" s="16"/>
      <c r="CF47" s="16"/>
      <c r="CG47" s="16" t="s">
        <v>546</v>
      </c>
      <c r="CH47" s="16"/>
      <c r="CI47" s="16" t="s">
        <v>546</v>
      </c>
      <c r="CJ47" s="16"/>
      <c r="CK47" s="16" t="s">
        <v>546</v>
      </c>
      <c r="CL47" s="16"/>
      <c r="CM47" s="16"/>
      <c r="CN47" s="16" t="s">
        <v>546</v>
      </c>
      <c r="CO47" s="16"/>
      <c r="CP47" s="16" t="s">
        <v>546</v>
      </c>
      <c r="CQ47" s="16"/>
      <c r="CR47" s="16" t="s">
        <v>546</v>
      </c>
      <c r="CS47" s="16"/>
      <c r="CT47" s="16" t="s">
        <v>546</v>
      </c>
      <c r="CU47" s="16"/>
      <c r="CV47" s="16" t="s">
        <v>546</v>
      </c>
      <c r="CW47" s="16"/>
      <c r="CX47" s="16"/>
      <c r="CY47" s="16" t="s">
        <v>546</v>
      </c>
      <c r="CZ47" s="16"/>
      <c r="DA47" s="16" t="s">
        <v>546</v>
      </c>
      <c r="DB47" s="16"/>
      <c r="DC47" s="16" t="s">
        <v>546</v>
      </c>
      <c r="DD47" s="16"/>
      <c r="DE47" s="16" t="s">
        <v>546</v>
      </c>
      <c r="DF47" s="16"/>
      <c r="DG47" s="16" t="s">
        <v>546</v>
      </c>
      <c r="DH47" s="16"/>
      <c r="DI47" s="16"/>
      <c r="DJ47" s="16" t="s">
        <v>546</v>
      </c>
      <c r="DK47" s="42"/>
      <c r="DL47" s="16" t="s">
        <v>546</v>
      </c>
      <c r="DM47" s="46"/>
      <c r="DN47" s="16" t="s">
        <v>546</v>
      </c>
      <c r="DO47" s="46"/>
      <c r="DP47" s="16" t="s">
        <v>546</v>
      </c>
      <c r="DQ47" s="46"/>
      <c r="DR47" s="16" t="s">
        <v>546</v>
      </c>
      <c r="DS47" s="46"/>
      <c r="DT47" s="46"/>
      <c r="DU47" s="16" t="s">
        <v>546</v>
      </c>
      <c r="DV47" s="42"/>
      <c r="DW47" s="16" t="s">
        <v>546</v>
      </c>
      <c r="DX47" s="46"/>
      <c r="DY47" s="16" t="s">
        <v>546</v>
      </c>
      <c r="DZ47" s="46"/>
      <c r="EA47" s="16" t="s">
        <v>546</v>
      </c>
      <c r="EB47" s="46"/>
      <c r="EC47" s="16" t="s">
        <v>546</v>
      </c>
      <c r="ED47" s="46"/>
      <c r="EE47" s="46"/>
      <c r="EF47" s="16" t="s">
        <v>546</v>
      </c>
      <c r="EG47" s="42"/>
      <c r="EH47" s="42"/>
      <c r="EI47" s="16" t="s">
        <v>546</v>
      </c>
      <c r="EJ47" s="46"/>
      <c r="EK47" s="16" t="s">
        <v>546</v>
      </c>
      <c r="EL47" s="46"/>
      <c r="EM47" s="16"/>
      <c r="EN47" s="46"/>
      <c r="EO47" s="16"/>
      <c r="EP47" s="46"/>
      <c r="EQ47" s="46"/>
      <c r="ER47" s="16" t="s">
        <v>546</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27"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row>
    <row r="51" spans="2:151"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D76C-60C4-4270-B02D-4D85195F68AC}">
  <sheetPr>
    <pageSetUpPr fitToPage="1"/>
  </sheetPr>
  <dimension ref="B1:EX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7" width="1.42578125" style="1" hidden="1" customWidth="1" outlineLevel="1"/>
    <col min="58" max="58" width="9.140625" style="1" hidden="1" customWidth="1" outlineLevel="1"/>
    <col min="59"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8" width="1.42578125" style="1" hidden="1" customWidth="1" outlineLevel="1"/>
    <col min="69" max="69" width="8.7109375" style="1" hidden="1" customWidth="1" outlineLevel="1"/>
    <col min="70" max="70" width="1.42578125" style="1" hidden="1" customWidth="1" outlineLevel="1"/>
    <col min="71" max="71" width="8.7109375" style="1" hidden="1" customWidth="1" outlineLevel="1"/>
    <col min="72" max="72" width="1.42578125" style="1" hidden="1" customWidth="1" outlineLevel="1"/>
    <col min="73" max="73" width="8.7109375" style="1" hidden="1" customWidth="1" outlineLevel="1"/>
    <col min="74" max="74" width="1.42578125" style="1" hidden="1" customWidth="1" outlineLevel="1"/>
    <col min="75" max="75" width="8.7109375" style="1" hidden="1" customWidth="1" outlineLevel="1"/>
    <col min="76" max="76" width="1.42578125" style="1" hidden="1" customWidth="1" outlineLevel="1"/>
    <col min="77" max="77" width="8.7109375" style="1" hidden="1" customWidth="1" outlineLevel="1"/>
    <col min="78" max="79" width="1.42578125" style="1" hidden="1" customWidth="1" outlineLevel="1"/>
    <col min="80" max="80" width="9.140625" style="1" hidden="1" customWidth="1" outlineLevel="1"/>
    <col min="81" max="81" width="1.42578125" style="1" hidden="1" customWidth="1" outlineLevel="1"/>
    <col min="82" max="82" width="8.7109375" style="1" hidden="1" customWidth="1" outlineLevel="1"/>
    <col min="83" max="84" width="1.42578125" style="1" hidden="1" customWidth="1" outlineLevel="1"/>
    <col min="85" max="85" width="8.7109375" style="1" hidden="1" customWidth="1" outlineLevel="1"/>
    <col min="86" max="86" width="1.42578125" style="1" hidden="1" customWidth="1" outlineLevel="1"/>
    <col min="87" max="87" width="8.7109375" style="1" hidden="1" customWidth="1" outlineLevel="1"/>
    <col min="88" max="88" width="1.42578125" style="1" hidden="1" customWidth="1" outlineLevel="1"/>
    <col min="89" max="89" width="8.7109375" style="1" hidden="1" customWidth="1" outlineLevel="1"/>
    <col min="90" max="91" width="1.42578125" style="1" hidden="1" customWidth="1" outlineLevel="1"/>
    <col min="92" max="92" width="9.140625" style="1" hidden="1" customWidth="1" outlineLevel="1"/>
    <col min="93" max="93" width="1.42578125" style="1" hidden="1" customWidth="1" outlineLevel="1"/>
    <col min="94" max="94" width="8.7109375" style="1" hidden="1" customWidth="1" outlineLevel="1"/>
    <col min="95" max="95" width="1.42578125" style="1" hidden="1" customWidth="1" outlineLevel="1"/>
    <col min="96" max="96" width="8.7109375" style="1" hidden="1" customWidth="1" outlineLevel="1"/>
    <col min="97" max="97" width="1.42578125" style="1" hidden="1" customWidth="1" outlineLevel="1"/>
    <col min="98" max="98" width="8.7109375" style="1" hidden="1" customWidth="1" outlineLevel="1"/>
    <col min="99" max="99" width="1.42578125" style="1" hidden="1" customWidth="1" outlineLevel="1"/>
    <col min="100" max="100" width="8.7109375" style="1" hidden="1" customWidth="1" outlineLevel="1"/>
    <col min="101" max="102" width="1.42578125" style="1" hidden="1" customWidth="1" outlineLevel="1"/>
    <col min="103" max="103" width="9.42578125" style="1" hidden="1" customWidth="1" outlineLevel="1"/>
    <col min="104" max="104" width="1.42578125" style="1" hidden="1" customWidth="1" outlineLevel="1"/>
    <col min="105" max="105" width="8.7109375" style="1" hidden="1" customWidth="1" outlineLevel="1"/>
    <col min="106" max="106" width="1.42578125" style="1" hidden="1" customWidth="1" outlineLevel="1"/>
    <col min="107" max="107" width="8.7109375" style="1" hidden="1" customWidth="1" outlineLevel="1"/>
    <col min="108" max="108" width="1.42578125" style="1" hidden="1" customWidth="1" outlineLevel="1"/>
    <col min="109" max="109" width="8.7109375" style="1" hidden="1" customWidth="1" outlineLevel="1"/>
    <col min="110" max="110" width="1.42578125" style="1" hidden="1" customWidth="1" outlineLevel="1"/>
    <col min="111" max="111" width="8.7109375" style="1" hidden="1" customWidth="1" outlineLevel="1"/>
    <col min="112" max="113" width="1.42578125" style="1" hidden="1" customWidth="1" outlineLevel="1"/>
    <col min="114" max="114" width="9.140625" style="1" hidden="1" customWidth="1" outlineLevel="1"/>
    <col min="115" max="115" width="1.42578125" style="1" hidden="1" customWidth="1" outlineLevel="1"/>
    <col min="116" max="116" width="8.7109375" style="1" hidden="1" customWidth="1" outlineLevel="1"/>
    <col min="117" max="117" width="1.42578125" style="1" hidden="1" customWidth="1" outlineLevel="1"/>
    <col min="118" max="118" width="8.7109375" style="1" hidden="1" customWidth="1" outlineLevel="1" collapsed="1"/>
    <col min="119" max="119" width="1.42578125" style="1" hidden="1" customWidth="1" outlineLevel="1"/>
    <col min="120" max="120" width="8.7109375" style="1" hidden="1" customWidth="1" outlineLevel="1" collapsed="1"/>
    <col min="121" max="121" width="1.42578125" style="1" hidden="1" customWidth="1" outlineLevel="1"/>
    <col min="122" max="122" width="8.7109375" style="1" hidden="1" customWidth="1" outlineLevel="1" collapsed="1"/>
    <col min="123" max="124" width="1.42578125" style="1" hidden="1" customWidth="1" outlineLevel="1"/>
    <col min="125" max="125" width="9.7109375" style="1" hidden="1" customWidth="1" outlineLevel="1"/>
    <col min="126" max="126" width="1.42578125" style="1" hidden="1" customWidth="1" outlineLevel="1"/>
    <col min="127" max="127" width="8.7109375" style="1" customWidth="1" collapsed="1"/>
    <col min="128" max="128" width="1.42578125" style="1" customWidth="1"/>
    <col min="129" max="129" width="8.7109375" style="1" customWidth="1" collapsed="1"/>
    <col min="130" max="130" width="1.42578125" style="1" customWidth="1"/>
    <col min="131" max="131" width="8.7109375" style="1" customWidth="1" collapsed="1"/>
    <col min="132" max="132" width="1.42578125" style="1" customWidth="1"/>
    <col min="133" max="133" width="8.7109375" style="1" customWidth="1" collapsed="1"/>
    <col min="134" max="135" width="1.42578125" style="1" customWidth="1"/>
    <col min="136" max="136" width="10.28515625" style="1" customWidth="1"/>
    <col min="137" max="137" width="1.42578125" style="1" customWidth="1"/>
    <col min="138" max="138" width="1" style="1" customWidth="1"/>
    <col min="139" max="139" width="8.7109375" style="1" customWidth="1" collapsed="1"/>
    <col min="140" max="140" width="1.42578125" style="1" customWidth="1"/>
    <col min="141" max="141" width="8.7109375" style="1" customWidth="1" collapsed="1"/>
    <col min="142" max="142" width="1.42578125" style="1" hidden="1" customWidth="1"/>
    <col min="143" max="143" width="8.7109375" style="1" hidden="1" customWidth="1" collapsed="1"/>
    <col min="144" max="144" width="1.42578125" style="1" hidden="1" customWidth="1"/>
    <col min="145" max="145" width="8.7109375" style="1" hidden="1" customWidth="1" collapsed="1"/>
    <col min="146" max="146" width="1.42578125" style="1" hidden="1" customWidth="1"/>
    <col min="147" max="147" width="1.42578125" style="1" customWidth="1"/>
    <col min="148" max="148" width="10.28515625" style="1" customWidth="1"/>
    <col min="149" max="149" width="1.42578125" style="1" customWidth="1"/>
    <col min="150" max="150" width="1" style="1" customWidth="1"/>
    <col min="151" max="151" width="64" style="1" bestFit="1" customWidth="1"/>
    <col min="152" max="16384" width="9.28515625" style="1"/>
  </cols>
  <sheetData>
    <row r="1" spans="2:154"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23"/>
      <c r="BG1" s="21"/>
      <c r="BH1" s="21"/>
      <c r="BJ1" s="36"/>
      <c r="BL1" s="36"/>
      <c r="BN1" s="36"/>
      <c r="BP1" s="36"/>
      <c r="BQ1" s="23"/>
      <c r="BR1" s="21"/>
      <c r="BT1" s="36"/>
      <c r="BV1" s="36"/>
      <c r="BX1" s="36"/>
      <c r="BZ1" s="36"/>
      <c r="CA1" s="36"/>
      <c r="CB1" s="23"/>
      <c r="CC1" s="21"/>
      <c r="CE1" s="36"/>
      <c r="CF1" s="36"/>
      <c r="CH1" s="36"/>
      <c r="CJ1" s="36"/>
      <c r="CL1" s="36"/>
      <c r="CM1" s="36"/>
      <c r="CN1" s="23"/>
      <c r="CO1" s="21"/>
      <c r="CQ1" s="36"/>
      <c r="CS1" s="36"/>
      <c r="CU1" s="36"/>
      <c r="CW1" s="36"/>
      <c r="CX1" s="36"/>
      <c r="CY1" s="23"/>
      <c r="CZ1" s="21"/>
      <c r="DB1" s="36"/>
      <c r="DD1" s="36"/>
      <c r="DF1" s="36"/>
      <c r="DI1" s="36"/>
      <c r="DJ1" s="23"/>
      <c r="DK1" s="21"/>
      <c r="DM1" s="36"/>
      <c r="DO1" s="36"/>
      <c r="DQ1" s="36"/>
      <c r="DS1" s="36"/>
      <c r="DT1" s="36"/>
      <c r="DU1" s="23"/>
      <c r="DV1" s="21"/>
      <c r="DX1" s="36"/>
      <c r="DZ1" s="36"/>
      <c r="EB1" s="36"/>
      <c r="ED1" s="36"/>
      <c r="EE1" s="36"/>
      <c r="EF1" s="23"/>
      <c r="EG1" s="21"/>
      <c r="EH1" s="22"/>
      <c r="EJ1" s="36"/>
      <c r="EL1" s="36"/>
      <c r="EN1" s="36"/>
      <c r="EP1" s="36"/>
      <c r="EQ1" s="36"/>
      <c r="ER1" s="23"/>
      <c r="ES1" s="21"/>
      <c r="ET1" s="22"/>
      <c r="EU1" s="20"/>
    </row>
    <row r="2" spans="2:154" ht="16.95" customHeight="1" x14ac:dyDescent="0.2">
      <c r="B2" s="2" t="s">
        <v>544</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23"/>
      <c r="BG2" s="21"/>
      <c r="BH2" s="21"/>
      <c r="BI2" s="3"/>
      <c r="BJ2" s="36"/>
      <c r="BK2" s="3"/>
      <c r="BL2" s="36"/>
      <c r="BM2" s="3"/>
      <c r="BN2" s="36"/>
      <c r="BO2" s="3"/>
      <c r="BP2" s="36"/>
      <c r="BQ2" s="23"/>
      <c r="BR2" s="21"/>
      <c r="BS2" s="3"/>
      <c r="BT2" s="36"/>
      <c r="BU2" s="3"/>
      <c r="BV2" s="36"/>
      <c r="BW2" s="3"/>
      <c r="BX2" s="36"/>
      <c r="BY2" s="3"/>
      <c r="BZ2" s="36"/>
      <c r="CA2" s="36"/>
      <c r="CB2" s="23"/>
      <c r="CC2" s="21"/>
      <c r="CD2" s="3"/>
      <c r="CE2" s="36"/>
      <c r="CF2" s="36"/>
      <c r="CG2" s="3"/>
      <c r="CH2" s="36"/>
      <c r="CI2" s="3"/>
      <c r="CJ2" s="36"/>
      <c r="CK2" s="3"/>
      <c r="CL2" s="36"/>
      <c r="CM2" s="36"/>
      <c r="CN2" s="23"/>
      <c r="CO2" s="21"/>
      <c r="CP2" s="3"/>
      <c r="CQ2" s="36"/>
      <c r="CR2" s="3"/>
      <c r="CS2" s="36"/>
      <c r="CT2" s="3"/>
      <c r="CU2" s="36"/>
      <c r="CV2" s="3"/>
      <c r="CW2" s="36"/>
      <c r="CX2" s="36"/>
      <c r="CY2" s="23"/>
      <c r="CZ2" s="21"/>
      <c r="DA2" s="3"/>
      <c r="DB2" s="36"/>
      <c r="DC2" s="3"/>
      <c r="DD2" s="36"/>
      <c r="DE2" s="3"/>
      <c r="DF2" s="36"/>
      <c r="DG2" s="3"/>
      <c r="DH2" s="3"/>
      <c r="DI2" s="36"/>
      <c r="DJ2" s="23"/>
      <c r="DK2" s="21"/>
      <c r="DL2" s="3"/>
      <c r="DM2" s="36"/>
      <c r="DN2" s="3"/>
      <c r="DO2" s="36"/>
      <c r="DP2" s="3"/>
      <c r="DQ2" s="36"/>
      <c r="DR2" s="3"/>
      <c r="DS2" s="36"/>
      <c r="DT2" s="36"/>
      <c r="DU2" s="23"/>
      <c r="DV2" s="21"/>
      <c r="DW2" s="3"/>
      <c r="DX2" s="36"/>
      <c r="DY2" s="3"/>
      <c r="DZ2" s="36"/>
      <c r="EA2" s="3"/>
      <c r="EB2" s="36"/>
      <c r="EC2" s="3"/>
      <c r="ED2" s="36"/>
      <c r="EE2" s="36"/>
      <c r="EF2" s="23"/>
      <c r="EG2" s="21"/>
      <c r="EH2" s="22"/>
      <c r="EI2" s="3"/>
      <c r="EJ2" s="36"/>
      <c r="EK2" s="3"/>
      <c r="EL2" s="36"/>
      <c r="EM2" s="3"/>
      <c r="EN2" s="36"/>
      <c r="EO2" s="3"/>
      <c r="EP2" s="36"/>
      <c r="EQ2" s="36"/>
      <c r="ER2" s="23"/>
      <c r="ES2" s="21"/>
      <c r="ET2" s="22"/>
      <c r="EU2" s="20"/>
    </row>
    <row r="3" spans="2:154" ht="14.25" customHeight="1" x14ac:dyDescent="0.2">
      <c r="B3" s="4" t="s">
        <v>545</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23"/>
      <c r="BG3" s="21"/>
      <c r="BH3" s="21"/>
      <c r="BI3" s="3"/>
      <c r="BJ3" s="36"/>
      <c r="BK3" s="3"/>
      <c r="BL3" s="36"/>
      <c r="BM3" s="3"/>
      <c r="BN3" s="36"/>
      <c r="BO3" s="3"/>
      <c r="BP3" s="36"/>
      <c r="BQ3" s="23"/>
      <c r="BR3" s="21"/>
      <c r="BS3" s="3"/>
      <c r="BT3" s="36"/>
      <c r="BU3" s="3"/>
      <c r="BV3" s="36"/>
      <c r="BW3" s="3"/>
      <c r="BX3" s="36"/>
      <c r="BY3" s="3"/>
      <c r="BZ3" s="36"/>
      <c r="CA3" s="36"/>
      <c r="CB3" s="23"/>
      <c r="CC3" s="21"/>
      <c r="CD3" s="3"/>
      <c r="CE3" s="36"/>
      <c r="CF3" s="36"/>
      <c r="CG3" s="3"/>
      <c r="CH3" s="36"/>
      <c r="CI3" s="3"/>
      <c r="CJ3" s="36"/>
      <c r="CK3" s="3"/>
      <c r="CL3" s="36"/>
      <c r="CM3" s="36"/>
      <c r="CN3" s="23"/>
      <c r="CO3" s="21"/>
      <c r="CP3" s="3"/>
      <c r="CQ3" s="36"/>
      <c r="CR3" s="3"/>
      <c r="CS3" s="36"/>
      <c r="CT3" s="3"/>
      <c r="CU3" s="36"/>
      <c r="CV3" s="3"/>
      <c r="CW3" s="36"/>
      <c r="CX3" s="36"/>
      <c r="CY3" s="23"/>
      <c r="CZ3" s="21"/>
      <c r="DA3" s="3"/>
      <c r="DB3" s="36"/>
      <c r="DC3" s="3"/>
      <c r="DD3" s="36"/>
      <c r="DE3" s="3"/>
      <c r="DF3" s="36"/>
      <c r="DG3" s="3"/>
      <c r="DH3" s="3"/>
      <c r="DI3" s="36"/>
      <c r="DJ3" s="23"/>
      <c r="DK3" s="21"/>
      <c r="DL3" s="3"/>
      <c r="DM3" s="36"/>
      <c r="DN3" s="3"/>
      <c r="DO3" s="36"/>
      <c r="DP3" s="3"/>
      <c r="DQ3" s="36"/>
      <c r="DR3" s="3"/>
      <c r="DS3" s="36"/>
      <c r="DT3" s="36"/>
      <c r="DU3" s="23"/>
      <c r="DV3" s="21"/>
      <c r="DW3" s="3"/>
      <c r="DX3" s="36"/>
      <c r="DY3" s="3"/>
      <c r="DZ3" s="36"/>
      <c r="EA3" s="3"/>
      <c r="EB3" s="36"/>
      <c r="EC3" s="3"/>
      <c r="ED3" s="36"/>
      <c r="EE3" s="36"/>
      <c r="EF3" s="23"/>
      <c r="EG3" s="21"/>
      <c r="EH3" s="22"/>
      <c r="EI3" s="3"/>
      <c r="EJ3" s="36"/>
      <c r="EK3" s="3"/>
      <c r="EL3" s="36"/>
      <c r="EM3" s="3"/>
      <c r="EN3" s="36"/>
      <c r="EO3" s="3"/>
      <c r="EP3" s="36"/>
      <c r="EQ3" s="36"/>
      <c r="ER3" s="23"/>
      <c r="ES3" s="21"/>
      <c r="ET3" s="22"/>
      <c r="EU3" s="20"/>
    </row>
    <row r="4" spans="2:154"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3"/>
      <c r="BH4" s="3"/>
      <c r="BI4" s="5"/>
      <c r="BJ4" s="5"/>
      <c r="BK4" s="5"/>
      <c r="BL4" s="5"/>
      <c r="BM4" s="5"/>
      <c r="BN4" s="5"/>
      <c r="BO4" s="5"/>
      <c r="BP4" s="5"/>
      <c r="BQ4" s="5"/>
      <c r="BR4" s="3"/>
      <c r="BS4" s="5"/>
      <c r="BT4" s="5"/>
      <c r="BU4" s="5"/>
      <c r="BV4" s="5"/>
      <c r="BW4" s="5"/>
      <c r="BX4" s="5"/>
      <c r="BY4" s="5"/>
      <c r="BZ4" s="5"/>
      <c r="CA4" s="5"/>
      <c r="CB4" s="5"/>
      <c r="CC4" s="3"/>
      <c r="CD4" s="5"/>
      <c r="CE4" s="5"/>
      <c r="CF4" s="5"/>
      <c r="CG4" s="5"/>
      <c r="CH4" s="5"/>
      <c r="CI4" s="5"/>
      <c r="CJ4" s="5"/>
      <c r="CK4" s="5"/>
      <c r="CL4" s="5"/>
      <c r="CM4" s="5"/>
      <c r="CN4" s="5"/>
      <c r="CO4" s="3"/>
      <c r="CP4" s="5"/>
      <c r="CQ4" s="5"/>
      <c r="CR4" s="5"/>
      <c r="CS4" s="5"/>
      <c r="CT4" s="5"/>
      <c r="CU4" s="5"/>
      <c r="CV4" s="5"/>
      <c r="CW4" s="5"/>
      <c r="CX4" s="5"/>
      <c r="CY4" s="5"/>
      <c r="CZ4" s="3"/>
      <c r="DA4" s="5"/>
      <c r="DB4" s="5"/>
      <c r="DC4" s="5"/>
      <c r="DD4" s="5"/>
      <c r="DE4" s="5"/>
      <c r="DF4" s="5"/>
      <c r="DG4" s="5"/>
      <c r="DH4" s="5"/>
      <c r="DI4" s="5"/>
      <c r="DJ4" s="5"/>
      <c r="DK4" s="3"/>
      <c r="DL4" s="5"/>
      <c r="DM4" s="5"/>
      <c r="DN4" s="5"/>
      <c r="DO4" s="5"/>
      <c r="DP4" s="5"/>
      <c r="DQ4" s="5"/>
      <c r="DR4" s="5"/>
      <c r="DS4" s="5"/>
      <c r="DT4" s="5"/>
      <c r="DU4" s="5"/>
      <c r="DV4" s="3"/>
      <c r="DW4" s="5"/>
      <c r="DX4" s="5"/>
      <c r="DY4" s="5"/>
      <c r="DZ4" s="5"/>
      <c r="EA4" s="5"/>
      <c r="EB4" s="5"/>
      <c r="EC4" s="5"/>
      <c r="ED4" s="5"/>
      <c r="EE4" s="5"/>
      <c r="EF4" s="5"/>
      <c r="EG4" s="5"/>
      <c r="EH4" s="6"/>
      <c r="EI4" s="5"/>
      <c r="EJ4" s="5"/>
      <c r="EK4" s="5"/>
      <c r="EL4" s="5"/>
      <c r="EM4" s="5"/>
      <c r="EN4" s="5"/>
      <c r="EO4" s="5"/>
      <c r="EP4" s="5"/>
      <c r="EQ4" s="5"/>
      <c r="ER4" s="5"/>
      <c r="ES4" s="5"/>
      <c r="ET4" s="6"/>
      <c r="EU4" s="6"/>
    </row>
    <row r="5" spans="2:154"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I5" s="3"/>
      <c r="EJ5" s="3"/>
      <c r="EK5" s="3"/>
      <c r="EL5" s="3"/>
      <c r="EM5" s="3"/>
      <c r="EN5" s="3"/>
      <c r="EO5" s="3"/>
      <c r="EP5" s="3"/>
      <c r="EQ5" s="3"/>
      <c r="ER5" s="3"/>
      <c r="ES5" s="3"/>
    </row>
    <row r="6" spans="2:154" ht="14.25" customHeight="1" x14ac:dyDescent="0.2">
      <c r="B6" s="237" t="s">
        <v>294</v>
      </c>
      <c r="C6" s="237"/>
      <c r="D6" s="237"/>
      <c r="E6" s="235">
        <v>2013</v>
      </c>
      <c r="F6" s="235"/>
      <c r="G6" s="235"/>
      <c r="H6" s="235"/>
      <c r="I6" s="235"/>
      <c r="J6" s="235"/>
      <c r="K6" s="235"/>
      <c r="L6" s="235"/>
      <c r="M6" s="235"/>
      <c r="N6" s="235"/>
      <c r="O6" s="235"/>
      <c r="P6" s="235"/>
      <c r="Q6" s="235">
        <v>2014</v>
      </c>
      <c r="R6" s="235"/>
      <c r="S6" s="235"/>
      <c r="T6" s="235"/>
      <c r="U6" s="235"/>
      <c r="V6" s="235"/>
      <c r="W6" s="235"/>
      <c r="X6" s="235"/>
      <c r="Y6" s="235"/>
      <c r="Z6" s="235"/>
      <c r="AA6" s="235"/>
      <c r="AB6" s="235">
        <v>2015</v>
      </c>
      <c r="AC6" s="235"/>
      <c r="AD6" s="235"/>
      <c r="AE6" s="235"/>
      <c r="AF6" s="235"/>
      <c r="AG6" s="235"/>
      <c r="AH6" s="235"/>
      <c r="AI6" s="235"/>
      <c r="AJ6" s="235"/>
      <c r="AK6" s="235"/>
      <c r="AL6" s="235"/>
      <c r="AM6" s="235">
        <v>2016</v>
      </c>
      <c r="AN6" s="235"/>
      <c r="AO6" s="235"/>
      <c r="AP6" s="235"/>
      <c r="AQ6" s="235"/>
      <c r="AR6" s="235"/>
      <c r="AS6" s="235"/>
      <c r="AT6" s="235"/>
      <c r="AU6" s="235"/>
      <c r="AV6" s="235"/>
      <c r="AW6" s="235"/>
      <c r="AX6" s="235">
        <v>2017</v>
      </c>
      <c r="AY6" s="235"/>
      <c r="AZ6" s="235"/>
      <c r="BA6" s="235"/>
      <c r="BB6" s="235"/>
      <c r="BC6" s="235"/>
      <c r="BD6" s="235"/>
      <c r="BE6" s="235"/>
      <c r="BF6" s="235"/>
      <c r="BG6" s="235"/>
      <c r="BH6" s="14"/>
      <c r="BI6" s="235">
        <v>2018</v>
      </c>
      <c r="BJ6" s="235"/>
      <c r="BK6" s="235"/>
      <c r="BL6" s="235"/>
      <c r="BM6" s="235"/>
      <c r="BN6" s="235"/>
      <c r="BO6" s="235"/>
      <c r="BP6" s="235"/>
      <c r="BQ6" s="235"/>
      <c r="BR6" s="235"/>
      <c r="BS6" s="235">
        <v>2019</v>
      </c>
      <c r="BT6" s="235"/>
      <c r="BU6" s="235"/>
      <c r="BV6" s="235"/>
      <c r="BW6" s="235"/>
      <c r="BX6" s="235"/>
      <c r="BY6" s="235"/>
      <c r="BZ6" s="235"/>
      <c r="CA6" s="235"/>
      <c r="CB6" s="235"/>
      <c r="CC6" s="235"/>
      <c r="CD6" s="235">
        <v>2020</v>
      </c>
      <c r="CE6" s="235"/>
      <c r="CF6" s="235"/>
      <c r="CG6" s="235"/>
      <c r="CH6" s="235"/>
      <c r="CI6" s="235"/>
      <c r="CJ6" s="235"/>
      <c r="CK6" s="235"/>
      <c r="CL6" s="235"/>
      <c r="CM6" s="235"/>
      <c r="CN6" s="235"/>
      <c r="CO6" s="235"/>
      <c r="CP6" s="235">
        <v>2021</v>
      </c>
      <c r="CQ6" s="235"/>
      <c r="CR6" s="235"/>
      <c r="CS6" s="235"/>
      <c r="CT6" s="235"/>
      <c r="CU6" s="235"/>
      <c r="CV6" s="235"/>
      <c r="CW6" s="235"/>
      <c r="CX6" s="235"/>
      <c r="CY6" s="235"/>
      <c r="CZ6" s="235"/>
      <c r="DA6" s="235">
        <v>2022</v>
      </c>
      <c r="DB6" s="235"/>
      <c r="DC6" s="235"/>
      <c r="DD6" s="235"/>
      <c r="DE6" s="235"/>
      <c r="DF6" s="235"/>
      <c r="DG6" s="235"/>
      <c r="DH6" s="235"/>
      <c r="DI6" s="235"/>
      <c r="DJ6" s="235"/>
      <c r="DK6" s="235"/>
      <c r="DL6" s="235">
        <v>2023</v>
      </c>
      <c r="DM6" s="235"/>
      <c r="DN6" s="235"/>
      <c r="DO6" s="235"/>
      <c r="DP6" s="235"/>
      <c r="DQ6" s="235"/>
      <c r="DR6" s="235"/>
      <c r="DS6" s="235"/>
      <c r="DT6" s="235"/>
      <c r="DU6" s="235"/>
      <c r="DV6" s="235"/>
      <c r="DW6" s="238">
        <v>2024</v>
      </c>
      <c r="DX6" s="238"/>
      <c r="DY6" s="238"/>
      <c r="DZ6" s="238"/>
      <c r="EA6" s="238"/>
      <c r="EB6" s="238"/>
      <c r="EC6" s="238"/>
      <c r="ED6" s="238"/>
      <c r="EE6" s="238"/>
      <c r="EF6" s="238"/>
      <c r="EG6" s="238"/>
      <c r="EH6" s="54"/>
      <c r="EI6" s="238">
        <v>2025</v>
      </c>
      <c r="EJ6" s="238"/>
      <c r="EK6" s="238"/>
      <c r="EL6" s="238"/>
      <c r="EM6" s="238"/>
      <c r="EN6" s="238"/>
      <c r="EO6" s="238"/>
      <c r="EP6" s="238"/>
      <c r="EQ6" s="238"/>
      <c r="ER6" s="238"/>
      <c r="ES6" s="238"/>
      <c r="ET6" s="54"/>
      <c r="EU6" s="237" t="s">
        <v>295</v>
      </c>
      <c r="EV6" s="237"/>
    </row>
    <row r="7" spans="2:154" ht="6" customHeight="1" x14ac:dyDescent="0.2">
      <c r="B7" s="228"/>
      <c r="C7" s="228"/>
      <c r="D7" s="228"/>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1"/>
      <c r="BG7" s="8"/>
      <c r="BH7" s="8"/>
      <c r="BI7" s="11"/>
      <c r="BJ7" s="12"/>
      <c r="BK7" s="11"/>
      <c r="BL7" s="12"/>
      <c r="BM7" s="11"/>
      <c r="BN7" s="12"/>
      <c r="BO7" s="11"/>
      <c r="BP7" s="12"/>
      <c r="BQ7" s="11"/>
      <c r="BR7" s="8"/>
      <c r="BS7" s="11"/>
      <c r="BT7" s="12"/>
      <c r="BU7" s="11"/>
      <c r="BV7" s="12"/>
      <c r="BW7" s="11"/>
      <c r="BX7" s="12"/>
      <c r="BY7" s="11"/>
      <c r="BZ7" s="12"/>
      <c r="CA7" s="12"/>
      <c r="CB7" s="11"/>
      <c r="CC7" s="8"/>
      <c r="CD7" s="11"/>
      <c r="CE7" s="12"/>
      <c r="CF7" s="12"/>
      <c r="CG7" s="11"/>
      <c r="CH7" s="12"/>
      <c r="CI7" s="11"/>
      <c r="CJ7" s="12"/>
      <c r="CK7" s="11"/>
      <c r="CL7" s="12"/>
      <c r="CM7" s="12"/>
      <c r="CN7" s="11"/>
      <c r="CO7" s="8"/>
      <c r="CP7" s="11"/>
      <c r="CQ7" s="12"/>
      <c r="CR7" s="11"/>
      <c r="CS7" s="12"/>
      <c r="CT7" s="11"/>
      <c r="CU7" s="12"/>
      <c r="CV7" s="11"/>
      <c r="CW7" s="12"/>
      <c r="CX7" s="12"/>
      <c r="CY7" s="11"/>
      <c r="CZ7" s="8"/>
      <c r="DA7" s="11"/>
      <c r="DB7" s="12"/>
      <c r="DC7" s="11"/>
      <c r="DD7" s="12"/>
      <c r="DE7" s="11"/>
      <c r="DF7" s="12"/>
      <c r="DG7" s="11"/>
      <c r="DH7" s="11"/>
      <c r="DI7" s="12"/>
      <c r="DJ7" s="11"/>
      <c r="DK7" s="8"/>
      <c r="DL7" s="11"/>
      <c r="DM7" s="12"/>
      <c r="DN7" s="11"/>
      <c r="DO7" s="12"/>
      <c r="DP7" s="11"/>
      <c r="DQ7" s="12"/>
      <c r="DR7" s="11"/>
      <c r="DS7" s="12"/>
      <c r="DT7" s="12"/>
      <c r="DU7" s="11"/>
      <c r="DV7" s="8"/>
      <c r="DW7" s="11"/>
      <c r="DX7" s="12"/>
      <c r="DY7" s="11"/>
      <c r="DZ7" s="12"/>
      <c r="EA7" s="11"/>
      <c r="EB7" s="12"/>
      <c r="EC7" s="11"/>
      <c r="ED7" s="12"/>
      <c r="EE7" s="12"/>
      <c r="EF7" s="11"/>
      <c r="EG7" s="12"/>
      <c r="EH7" s="54"/>
      <c r="EI7" s="11"/>
      <c r="EJ7" s="12"/>
      <c r="EK7" s="11"/>
      <c r="EL7" s="12"/>
      <c r="EM7" s="11"/>
      <c r="EN7" s="12"/>
      <c r="EO7" s="11"/>
      <c r="EP7" s="12"/>
      <c r="EQ7" s="12"/>
      <c r="ER7" s="11"/>
      <c r="ES7" s="12"/>
      <c r="ET7" s="54"/>
      <c r="EU7" s="237"/>
      <c r="EV7" s="237"/>
    </row>
    <row r="8" spans="2:154"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54"/>
      <c r="EI8" s="3"/>
      <c r="EJ8" s="3"/>
      <c r="EK8" s="3"/>
      <c r="EL8" s="3"/>
      <c r="EM8" s="3"/>
      <c r="EN8" s="3"/>
      <c r="EO8" s="3"/>
      <c r="EP8" s="3"/>
      <c r="EQ8" s="3"/>
      <c r="ER8" s="3"/>
      <c r="ES8" s="3"/>
      <c r="ET8" s="54"/>
      <c r="EU8" s="237"/>
      <c r="EV8" s="237"/>
    </row>
    <row r="9" spans="2:154" ht="14.25" customHeight="1" x14ac:dyDescent="0.2">
      <c r="B9" s="228"/>
      <c r="C9" s="228"/>
      <c r="D9" s="228"/>
      <c r="E9" s="7"/>
      <c r="F9" s="101" t="s">
        <v>215</v>
      </c>
      <c r="G9" s="7"/>
      <c r="H9" s="101" t="s">
        <v>216</v>
      </c>
      <c r="I9" s="7"/>
      <c r="J9" s="101" t="s">
        <v>217</v>
      </c>
      <c r="K9" s="7"/>
      <c r="L9" s="101" t="s">
        <v>218</v>
      </c>
      <c r="M9" s="7"/>
      <c r="N9" s="7"/>
      <c r="O9" s="235" t="s">
        <v>0</v>
      </c>
      <c r="P9" s="236"/>
      <c r="Q9" s="101" t="s">
        <v>215</v>
      </c>
      <c r="R9" s="7"/>
      <c r="S9" s="101" t="s">
        <v>216</v>
      </c>
      <c r="T9" s="7"/>
      <c r="U9" s="101" t="s">
        <v>217</v>
      </c>
      <c r="V9" s="7"/>
      <c r="W9" s="101" t="s">
        <v>218</v>
      </c>
      <c r="X9" s="7"/>
      <c r="Y9" s="7"/>
      <c r="Z9" s="235" t="s">
        <v>0</v>
      </c>
      <c r="AA9" s="236"/>
      <c r="AB9" s="101" t="s">
        <v>215</v>
      </c>
      <c r="AC9" s="7"/>
      <c r="AD9" s="101" t="s">
        <v>216</v>
      </c>
      <c r="AE9" s="7"/>
      <c r="AF9" s="101" t="s">
        <v>217</v>
      </c>
      <c r="AG9" s="7"/>
      <c r="AH9" s="101" t="s">
        <v>218</v>
      </c>
      <c r="AI9" s="7"/>
      <c r="AJ9" s="7"/>
      <c r="AK9" s="235" t="s">
        <v>0</v>
      </c>
      <c r="AL9" s="236"/>
      <c r="AM9" s="101" t="s">
        <v>215</v>
      </c>
      <c r="AN9" s="7"/>
      <c r="AO9" s="101" t="s">
        <v>216</v>
      </c>
      <c r="AP9" s="7"/>
      <c r="AQ9" s="101" t="s">
        <v>217</v>
      </c>
      <c r="AR9" s="7"/>
      <c r="AS9" s="101" t="s">
        <v>218</v>
      </c>
      <c r="AT9" s="7"/>
      <c r="AU9" s="7"/>
      <c r="AV9" s="235" t="s">
        <v>0</v>
      </c>
      <c r="AW9" s="235"/>
      <c r="AX9" s="101" t="s">
        <v>215</v>
      </c>
      <c r="AY9" s="7"/>
      <c r="AZ9" s="101" t="s">
        <v>216</v>
      </c>
      <c r="BA9" s="7"/>
      <c r="BB9" s="101" t="s">
        <v>217</v>
      </c>
      <c r="BC9" s="7"/>
      <c r="BD9" s="101" t="s">
        <v>218</v>
      </c>
      <c r="BE9" s="101"/>
      <c r="BF9" s="235" t="s">
        <v>0</v>
      </c>
      <c r="BG9" s="235"/>
      <c r="BH9" s="14"/>
      <c r="BI9" s="101" t="s">
        <v>215</v>
      </c>
      <c r="BJ9" s="7"/>
      <c r="BK9" s="101" t="s">
        <v>216</v>
      </c>
      <c r="BL9" s="7"/>
      <c r="BM9" s="101" t="s">
        <v>217</v>
      </c>
      <c r="BN9" s="7"/>
      <c r="BO9" s="101" t="s">
        <v>218</v>
      </c>
      <c r="BP9" s="7"/>
      <c r="BQ9" s="235" t="s">
        <v>0</v>
      </c>
      <c r="BR9" s="235"/>
      <c r="BS9" s="101" t="s">
        <v>215</v>
      </c>
      <c r="BT9" s="7"/>
      <c r="BU9" s="101" t="s">
        <v>216</v>
      </c>
      <c r="BV9" s="7"/>
      <c r="BW9" s="101" t="s">
        <v>217</v>
      </c>
      <c r="BX9" s="7"/>
      <c r="BY9" s="101" t="s">
        <v>218</v>
      </c>
      <c r="BZ9" s="7"/>
      <c r="CA9" s="7"/>
      <c r="CB9" s="235" t="s">
        <v>0</v>
      </c>
      <c r="CC9" s="235"/>
      <c r="CD9" s="101" t="s">
        <v>215</v>
      </c>
      <c r="CE9" s="7"/>
      <c r="CF9" s="7"/>
      <c r="CG9" s="101" t="s">
        <v>216</v>
      </c>
      <c r="CH9" s="7"/>
      <c r="CI9" s="101" t="s">
        <v>217</v>
      </c>
      <c r="CJ9" s="7"/>
      <c r="CK9" s="101" t="s">
        <v>218</v>
      </c>
      <c r="CL9" s="7"/>
      <c r="CM9" s="7"/>
      <c r="CN9" s="235" t="s">
        <v>0</v>
      </c>
      <c r="CO9" s="235"/>
      <c r="CP9" s="101" t="s">
        <v>215</v>
      </c>
      <c r="CQ9" s="7"/>
      <c r="CR9" s="101" t="s">
        <v>216</v>
      </c>
      <c r="CS9" s="7"/>
      <c r="CT9" s="101" t="s">
        <v>217</v>
      </c>
      <c r="CU9" s="7"/>
      <c r="CV9" s="101" t="s">
        <v>218</v>
      </c>
      <c r="CW9" s="7"/>
      <c r="CX9" s="7"/>
      <c r="CY9" s="235" t="s">
        <v>0</v>
      </c>
      <c r="CZ9" s="235"/>
      <c r="DA9" s="101" t="s">
        <v>215</v>
      </c>
      <c r="DB9" s="7"/>
      <c r="DC9" s="101" t="s">
        <v>216</v>
      </c>
      <c r="DD9" s="7"/>
      <c r="DE9" s="101" t="s">
        <v>217</v>
      </c>
      <c r="DF9" s="7"/>
      <c r="DG9" s="101" t="s">
        <v>218</v>
      </c>
      <c r="DH9" s="101"/>
      <c r="DI9" s="7"/>
      <c r="DJ9" s="235" t="s">
        <v>0</v>
      </c>
      <c r="DK9" s="235"/>
      <c r="DL9" s="101" t="s">
        <v>215</v>
      </c>
      <c r="DM9" s="7"/>
      <c r="DN9" s="101" t="s">
        <v>216</v>
      </c>
      <c r="DO9" s="7"/>
      <c r="DP9" s="101" t="s">
        <v>217</v>
      </c>
      <c r="DQ9" s="7"/>
      <c r="DR9" s="101" t="s">
        <v>218</v>
      </c>
      <c r="DS9" s="7"/>
      <c r="DT9" s="7"/>
      <c r="DU9" s="235" t="s">
        <v>0</v>
      </c>
      <c r="DV9" s="235"/>
      <c r="DW9" s="101" t="s">
        <v>215</v>
      </c>
      <c r="DX9" s="7"/>
      <c r="DY9" s="101" t="s">
        <v>216</v>
      </c>
      <c r="DZ9" s="7"/>
      <c r="EA9" s="101" t="s">
        <v>217</v>
      </c>
      <c r="EB9" s="7"/>
      <c r="EC9" s="101" t="s">
        <v>218</v>
      </c>
      <c r="ED9" s="7"/>
      <c r="EE9" s="7"/>
      <c r="EF9" s="235" t="s">
        <v>0</v>
      </c>
      <c r="EG9" s="235"/>
      <c r="EH9" s="54"/>
      <c r="EI9" s="101" t="s">
        <v>215</v>
      </c>
      <c r="EJ9" s="7"/>
      <c r="EK9" s="101" t="s">
        <v>216</v>
      </c>
      <c r="EL9" s="7"/>
      <c r="EM9" s="101" t="s">
        <v>217</v>
      </c>
      <c r="EN9" s="7"/>
      <c r="EO9" s="101" t="s">
        <v>218</v>
      </c>
      <c r="EP9" s="7"/>
      <c r="EQ9" s="7"/>
      <c r="ER9" s="235" t="s">
        <v>0</v>
      </c>
      <c r="ES9" s="235"/>
      <c r="ET9" s="54"/>
      <c r="EU9" s="237" t="s">
        <v>1</v>
      </c>
      <c r="EV9" s="237"/>
    </row>
    <row r="10" spans="2:154"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1"/>
      <c r="BG10" s="8"/>
      <c r="BH10" s="8"/>
      <c r="BI10" s="11"/>
      <c r="BJ10" s="12"/>
      <c r="BK10" s="11"/>
      <c r="BL10" s="12"/>
      <c r="BM10" s="11"/>
      <c r="BN10" s="12"/>
      <c r="BO10" s="11"/>
      <c r="BP10" s="12"/>
      <c r="BQ10" s="11"/>
      <c r="BR10" s="8"/>
      <c r="BS10" s="11"/>
      <c r="BT10" s="12"/>
      <c r="BU10" s="11"/>
      <c r="BV10" s="12"/>
      <c r="BW10" s="11"/>
      <c r="BX10" s="12"/>
      <c r="BY10" s="11"/>
      <c r="BZ10" s="12"/>
      <c r="CA10" s="12"/>
      <c r="CB10" s="11"/>
      <c r="CC10" s="8"/>
      <c r="CD10" s="11"/>
      <c r="CE10" s="12"/>
      <c r="CF10" s="12"/>
      <c r="CG10" s="11"/>
      <c r="CH10" s="12"/>
      <c r="CI10" s="11"/>
      <c r="CJ10" s="12"/>
      <c r="CK10" s="11"/>
      <c r="CL10" s="12"/>
      <c r="CM10" s="12"/>
      <c r="CN10" s="11"/>
      <c r="CO10" s="8"/>
      <c r="CP10" s="11"/>
      <c r="CQ10" s="12"/>
      <c r="CR10" s="11"/>
      <c r="CS10" s="12"/>
      <c r="CT10" s="11"/>
      <c r="CU10" s="12"/>
      <c r="CV10" s="11"/>
      <c r="CW10" s="12"/>
      <c r="CX10" s="12"/>
      <c r="CY10" s="11"/>
      <c r="CZ10" s="8"/>
      <c r="DA10" s="11"/>
      <c r="DB10" s="12"/>
      <c r="DC10" s="11"/>
      <c r="DD10" s="12"/>
      <c r="DE10" s="11"/>
      <c r="DF10" s="12"/>
      <c r="DG10" s="11"/>
      <c r="DH10" s="11"/>
      <c r="DI10" s="12"/>
      <c r="DJ10" s="11"/>
      <c r="DK10" s="8"/>
      <c r="DL10" s="11"/>
      <c r="DM10" s="12"/>
      <c r="DN10" s="11"/>
      <c r="DO10" s="12"/>
      <c r="DP10" s="11"/>
      <c r="DQ10" s="12"/>
      <c r="DR10" s="11"/>
      <c r="DS10" s="12"/>
      <c r="DT10" s="12"/>
      <c r="DU10" s="11"/>
      <c r="DV10" s="12"/>
      <c r="DW10" s="11"/>
      <c r="DX10" s="12"/>
      <c r="DY10" s="11"/>
      <c r="DZ10" s="12"/>
      <c r="EA10" s="11"/>
      <c r="EB10" s="12"/>
      <c r="EC10" s="11"/>
      <c r="ED10" s="12"/>
      <c r="EE10" s="12"/>
      <c r="EF10" s="11"/>
      <c r="EG10" s="12"/>
      <c r="EH10" s="10"/>
      <c r="EI10" s="11"/>
      <c r="EJ10" s="12"/>
      <c r="EK10" s="11"/>
      <c r="EL10" s="12"/>
      <c r="EM10" s="11"/>
      <c r="EN10" s="12"/>
      <c r="EO10" s="11"/>
      <c r="EP10" s="12"/>
      <c r="EQ10" s="12"/>
      <c r="ER10" s="11"/>
      <c r="ES10" s="12"/>
      <c r="ET10" s="10"/>
      <c r="EU10" s="10"/>
    </row>
    <row r="11" spans="2:154"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13"/>
      <c r="BG11" s="8"/>
      <c r="BH11" s="8"/>
      <c r="BI11" s="85"/>
      <c r="BJ11" s="8"/>
      <c r="BK11" s="85"/>
      <c r="BL11" s="8"/>
      <c r="BM11" s="85"/>
      <c r="BN11" s="8"/>
      <c r="BO11" s="85"/>
      <c r="BP11" s="8"/>
      <c r="BQ11" s="13"/>
      <c r="BR11" s="8"/>
      <c r="BS11" s="85"/>
      <c r="BT11" s="8"/>
      <c r="BU11" s="85"/>
      <c r="BV11" s="8"/>
      <c r="BW11" s="85"/>
      <c r="BX11" s="8"/>
      <c r="BY11" s="85"/>
      <c r="BZ11" s="8"/>
      <c r="CA11" s="8"/>
      <c r="CB11" s="13"/>
      <c r="CC11" s="8"/>
      <c r="CD11" s="85"/>
      <c r="CE11" s="8"/>
      <c r="CF11" s="8"/>
      <c r="CG11" s="85"/>
      <c r="CH11" s="8"/>
      <c r="CI11" s="85"/>
      <c r="CJ11" s="8"/>
      <c r="CK11" s="85"/>
      <c r="CL11" s="8"/>
      <c r="CM11" s="8"/>
      <c r="CN11" s="13"/>
      <c r="CO11" s="8"/>
      <c r="CP11" s="85"/>
      <c r="CQ11" s="8"/>
      <c r="CR11" s="85"/>
      <c r="CS11" s="8"/>
      <c r="CT11" s="85"/>
      <c r="CU11" s="8"/>
      <c r="CV11" s="85"/>
      <c r="CW11" s="8"/>
      <c r="CX11" s="8"/>
      <c r="CY11" s="13"/>
      <c r="CZ11" s="8"/>
      <c r="DA11" s="85"/>
      <c r="DB11" s="8"/>
      <c r="DC11" s="85"/>
      <c r="DD11" s="8"/>
      <c r="DE11" s="85"/>
      <c r="DF11" s="8"/>
      <c r="DG11" s="85"/>
      <c r="DH11" s="85"/>
      <c r="DI11" s="8"/>
      <c r="DJ11" s="13"/>
      <c r="DK11" s="8"/>
      <c r="DL11" s="85"/>
      <c r="DM11" s="8"/>
      <c r="DN11" s="85"/>
      <c r="DO11" s="8"/>
      <c r="DP11" s="85"/>
      <c r="DQ11" s="8"/>
      <c r="DR11" s="85"/>
      <c r="DS11" s="8"/>
      <c r="DT11" s="8"/>
      <c r="DU11" s="13"/>
      <c r="DV11" s="8"/>
      <c r="DW11" s="85"/>
      <c r="DX11" s="8"/>
      <c r="DY11" s="85"/>
      <c r="DZ11" s="8"/>
      <c r="EA11" s="85"/>
      <c r="EB11" s="8"/>
      <c r="EC11" s="85"/>
      <c r="ED11" s="8"/>
      <c r="EE11" s="8"/>
      <c r="EF11" s="13"/>
      <c r="EG11" s="8"/>
      <c r="EH11" s="48"/>
      <c r="EI11" s="85"/>
      <c r="EJ11" s="8"/>
      <c r="EK11" s="85"/>
      <c r="EL11" s="8"/>
      <c r="EM11" s="85"/>
      <c r="EN11" s="8"/>
      <c r="EO11" s="85"/>
      <c r="EP11" s="8"/>
      <c r="EQ11" s="8"/>
      <c r="ER11" s="13"/>
      <c r="ES11" s="8"/>
      <c r="ET11" s="48"/>
      <c r="EU11" s="48"/>
    </row>
    <row r="12" spans="2:154" ht="13.95" customHeight="1" x14ac:dyDescent="0.2">
      <c r="B12" s="13">
        <v>1</v>
      </c>
      <c r="C12" s="48"/>
      <c r="D12" s="15" t="s">
        <v>2</v>
      </c>
      <c r="E12" s="16"/>
      <c r="F12" s="16">
        <v>19929</v>
      </c>
      <c r="G12" s="16"/>
      <c r="H12" s="16">
        <v>20482</v>
      </c>
      <c r="I12" s="16"/>
      <c r="J12" s="16">
        <v>19828</v>
      </c>
      <c r="K12" s="16"/>
      <c r="L12" s="16">
        <v>19958</v>
      </c>
      <c r="M12" s="16"/>
      <c r="N12" s="16"/>
      <c r="O12" s="16">
        <v>80197</v>
      </c>
      <c r="P12" s="21"/>
      <c r="Q12" s="16">
        <v>17271</v>
      </c>
      <c r="R12" s="16"/>
      <c r="S12" s="16">
        <v>17556</v>
      </c>
      <c r="T12" s="16"/>
      <c r="U12" s="16">
        <v>17320</v>
      </c>
      <c r="V12" s="16"/>
      <c r="W12" s="16">
        <v>18589</v>
      </c>
      <c r="X12" s="16"/>
      <c r="Y12" s="16"/>
      <c r="Z12" s="16">
        <v>70736</v>
      </c>
      <c r="AA12" s="21"/>
      <c r="AB12" s="16">
        <v>18232</v>
      </c>
      <c r="AC12" s="16"/>
      <c r="AD12" s="16">
        <v>19195</v>
      </c>
      <c r="AE12" s="16"/>
      <c r="AF12" s="16">
        <v>18516</v>
      </c>
      <c r="AG12" s="16"/>
      <c r="AH12" s="16">
        <v>19379</v>
      </c>
      <c r="AI12" s="16"/>
      <c r="AJ12" s="16"/>
      <c r="AK12" s="16">
        <v>75322</v>
      </c>
      <c r="AL12" s="21"/>
      <c r="AM12" s="16">
        <v>19158</v>
      </c>
      <c r="AN12" s="16"/>
      <c r="AO12" s="16">
        <v>19271</v>
      </c>
      <c r="AP12" s="16"/>
      <c r="AQ12" s="16">
        <v>18209</v>
      </c>
      <c r="AR12" s="16"/>
      <c r="AS12" s="16">
        <v>19748</v>
      </c>
      <c r="AT12" s="16"/>
      <c r="AU12" s="16"/>
      <c r="AV12" s="16">
        <v>76386</v>
      </c>
      <c r="AW12" s="21"/>
      <c r="AX12" s="16">
        <v>20194</v>
      </c>
      <c r="AY12" s="16"/>
      <c r="AZ12" s="16">
        <v>20653</v>
      </c>
      <c r="BA12" s="16"/>
      <c r="BB12" s="16">
        <v>19601</v>
      </c>
      <c r="BC12" s="16"/>
      <c r="BD12" s="16">
        <v>20688</v>
      </c>
      <c r="BE12" s="16"/>
      <c r="BF12" s="16">
        <v>81136</v>
      </c>
      <c r="BG12" s="21"/>
      <c r="BH12" s="21"/>
      <c r="BI12" s="16">
        <v>20302</v>
      </c>
      <c r="BJ12" s="16"/>
      <c r="BK12" s="16">
        <v>20316</v>
      </c>
      <c r="BL12" s="16"/>
      <c r="BM12" s="16">
        <v>19316</v>
      </c>
      <c r="BN12" s="16"/>
      <c r="BO12" s="16">
        <v>20355</v>
      </c>
      <c r="BP12" s="16"/>
      <c r="BQ12" s="16">
        <v>80289</v>
      </c>
      <c r="BR12" s="21"/>
      <c r="BS12" s="16">
        <v>20096</v>
      </c>
      <c r="BT12" s="16"/>
      <c r="BU12" s="16">
        <v>20177</v>
      </c>
      <c r="BV12" s="16"/>
      <c r="BW12" s="16">
        <v>19881</v>
      </c>
      <c r="BX12" s="16"/>
      <c r="BY12" s="16">
        <v>20905</v>
      </c>
      <c r="BZ12" s="16"/>
      <c r="CA12" s="16"/>
      <c r="CB12" s="16">
        <v>81059</v>
      </c>
      <c r="CC12" s="21"/>
      <c r="CD12" s="16">
        <v>20587</v>
      </c>
      <c r="CE12" s="16"/>
      <c r="CF12" s="16"/>
      <c r="CG12" s="16">
        <v>21599</v>
      </c>
      <c r="CH12" s="16"/>
      <c r="CI12" s="16">
        <v>21421</v>
      </c>
      <c r="CJ12" s="16"/>
      <c r="CK12" s="16">
        <v>22237</v>
      </c>
      <c r="CL12" s="16"/>
      <c r="CM12" s="16"/>
      <c r="CN12" s="16">
        <v>85844</v>
      </c>
      <c r="CO12" s="21"/>
      <c r="CP12" s="16">
        <v>24028</v>
      </c>
      <c r="CQ12" s="16"/>
      <c r="CR12" s="16">
        <v>25370</v>
      </c>
      <c r="CS12" s="16"/>
      <c r="CT12" s="16">
        <v>25204</v>
      </c>
      <c r="CU12" s="16"/>
      <c r="CV12" s="16">
        <v>25353</v>
      </c>
      <c r="CW12" s="16"/>
      <c r="CX12" s="16"/>
      <c r="CY12" s="16">
        <v>99955</v>
      </c>
      <c r="CZ12" s="21"/>
      <c r="DA12" s="16">
        <v>23702</v>
      </c>
      <c r="DB12" s="16"/>
      <c r="DC12" s="16">
        <v>24851</v>
      </c>
      <c r="DD12" s="16"/>
      <c r="DE12" s="16">
        <v>24807</v>
      </c>
      <c r="DF12" s="16"/>
      <c r="DG12" s="16">
        <v>26317</v>
      </c>
      <c r="DH12" s="16"/>
      <c r="DI12" s="16"/>
      <c r="DJ12" s="16">
        <v>99677</v>
      </c>
      <c r="DK12" s="21"/>
      <c r="DL12" s="16">
        <v>29476</v>
      </c>
      <c r="DM12" s="16"/>
      <c r="DN12" s="16">
        <v>27752</v>
      </c>
      <c r="DO12" s="16"/>
      <c r="DP12" s="16">
        <v>26005</v>
      </c>
      <c r="DQ12" s="16"/>
      <c r="DR12" s="16">
        <v>27436</v>
      </c>
      <c r="DS12" s="16"/>
      <c r="DT12" s="16"/>
      <c r="DU12" s="16">
        <v>110669</v>
      </c>
      <c r="DV12" s="8"/>
      <c r="DW12" s="16">
        <v>27321</v>
      </c>
      <c r="DX12" s="16"/>
      <c r="DY12" s="16">
        <v>27102</v>
      </c>
      <c r="DZ12" s="16"/>
      <c r="EA12" s="16">
        <v>26168</v>
      </c>
      <c r="EB12" s="16"/>
      <c r="EC12" s="16">
        <v>27537</v>
      </c>
      <c r="ED12" s="16"/>
      <c r="EE12" s="16"/>
      <c r="EF12" s="16">
        <v>108128</v>
      </c>
      <c r="EG12" s="8"/>
      <c r="EH12" s="48"/>
      <c r="EI12" s="16">
        <v>27014</v>
      </c>
      <c r="EJ12" s="16"/>
      <c r="EK12" s="16">
        <v>26127</v>
      </c>
      <c r="EL12" s="16"/>
      <c r="EM12" s="16"/>
      <c r="EN12" s="16"/>
      <c r="EO12" s="16"/>
      <c r="EP12" s="16"/>
      <c r="EQ12" s="16"/>
      <c r="ER12" s="16">
        <v>53141</v>
      </c>
      <c r="ES12" s="8"/>
      <c r="ET12" s="48"/>
      <c r="EU12" s="24" t="s">
        <v>3</v>
      </c>
    </row>
    <row r="13" spans="2:154"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13"/>
      <c r="BG13" s="8"/>
      <c r="BH13" s="8"/>
      <c r="BI13" s="102"/>
      <c r="BJ13" s="8"/>
      <c r="BK13" s="102"/>
      <c r="BL13" s="8"/>
      <c r="BM13" s="102"/>
      <c r="BN13" s="8"/>
      <c r="BO13" s="102"/>
      <c r="BP13" s="8"/>
      <c r="BQ13" s="13"/>
      <c r="BR13" s="8"/>
      <c r="BS13" s="102"/>
      <c r="BT13" s="8"/>
      <c r="BU13" s="102"/>
      <c r="BV13" s="8"/>
      <c r="BW13" s="102"/>
      <c r="BX13" s="8"/>
      <c r="BY13" s="102"/>
      <c r="BZ13" s="8"/>
      <c r="CA13" s="8"/>
      <c r="CB13" s="13"/>
      <c r="CC13" s="8"/>
      <c r="CD13" s="102"/>
      <c r="CE13" s="8"/>
      <c r="CF13" s="8"/>
      <c r="CG13" s="102"/>
      <c r="CH13" s="8"/>
      <c r="CI13" s="102"/>
      <c r="CJ13" s="8"/>
      <c r="CK13" s="102"/>
      <c r="CL13" s="8"/>
      <c r="CM13" s="8"/>
      <c r="CN13" s="13"/>
      <c r="CO13" s="8"/>
      <c r="CP13" s="102"/>
      <c r="CQ13" s="8"/>
      <c r="CR13" s="102"/>
      <c r="CS13" s="8"/>
      <c r="CT13" s="102"/>
      <c r="CU13" s="8"/>
      <c r="CV13" s="102"/>
      <c r="CW13" s="8"/>
      <c r="CX13" s="8"/>
      <c r="CY13" s="13"/>
      <c r="CZ13" s="8"/>
      <c r="DA13" s="102"/>
      <c r="DB13" s="8"/>
      <c r="DC13" s="102"/>
      <c r="DD13" s="8"/>
      <c r="DE13" s="102"/>
      <c r="DF13" s="8"/>
      <c r="DG13" s="102"/>
      <c r="DH13" s="102"/>
      <c r="DI13" s="8"/>
      <c r="DJ13" s="13"/>
      <c r="DK13" s="8"/>
      <c r="DL13" s="102"/>
      <c r="DM13" s="8"/>
      <c r="DN13" s="102"/>
      <c r="DO13" s="8"/>
      <c r="DP13" s="102"/>
      <c r="DQ13" s="8"/>
      <c r="DR13" s="102"/>
      <c r="DS13" s="8"/>
      <c r="DT13" s="8"/>
      <c r="DU13" s="13"/>
      <c r="DV13" s="8"/>
      <c r="DW13" s="102"/>
      <c r="DX13" s="8"/>
      <c r="DY13" s="102"/>
      <c r="DZ13" s="8"/>
      <c r="EA13" s="102"/>
      <c r="EB13" s="8"/>
      <c r="EC13" s="102"/>
      <c r="ED13" s="8"/>
      <c r="EE13" s="8"/>
      <c r="EF13" s="13"/>
      <c r="EG13" s="8"/>
      <c r="EH13" s="48"/>
      <c r="EI13" s="102"/>
      <c r="EJ13" s="8"/>
      <c r="EK13" s="102"/>
      <c r="EL13" s="8"/>
      <c r="EM13" s="102"/>
      <c r="EN13" s="8"/>
      <c r="EO13" s="102"/>
      <c r="EP13" s="8"/>
      <c r="EQ13" s="8"/>
      <c r="ER13" s="102"/>
      <c r="ES13" s="8"/>
      <c r="ET13" s="48"/>
      <c r="EU13" s="20"/>
    </row>
    <row r="14" spans="2:154"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3"/>
      <c r="BG14" s="21"/>
      <c r="BH14" s="21"/>
      <c r="BI14" s="16"/>
      <c r="BJ14" s="21"/>
      <c r="BK14" s="16"/>
      <c r="BL14" s="21"/>
      <c r="BM14" s="16"/>
      <c r="BN14" s="21"/>
      <c r="BO14" s="16"/>
      <c r="BP14" s="21"/>
      <c r="BQ14" s="23"/>
      <c r="BR14" s="21"/>
      <c r="BS14" s="16"/>
      <c r="BT14" s="21"/>
      <c r="BU14" s="16"/>
      <c r="BV14" s="21"/>
      <c r="BW14" s="16"/>
      <c r="BX14" s="21"/>
      <c r="BY14" s="16"/>
      <c r="BZ14" s="21"/>
      <c r="CA14" s="21"/>
      <c r="CB14" s="23"/>
      <c r="CC14" s="21"/>
      <c r="CD14" s="16"/>
      <c r="CE14" s="21"/>
      <c r="CF14" s="21"/>
      <c r="CG14" s="16"/>
      <c r="CH14" s="21"/>
      <c r="CI14" s="16"/>
      <c r="CJ14" s="21"/>
      <c r="CK14" s="16"/>
      <c r="CL14" s="21"/>
      <c r="CM14" s="21"/>
      <c r="CN14" s="23"/>
      <c r="CO14" s="21"/>
      <c r="CP14" s="16"/>
      <c r="CQ14" s="21"/>
      <c r="CR14" s="16"/>
      <c r="CS14" s="21"/>
      <c r="CT14" s="16"/>
      <c r="CU14" s="21"/>
      <c r="CV14" s="16"/>
      <c r="CW14" s="21"/>
      <c r="CX14" s="21"/>
      <c r="CY14" s="23"/>
      <c r="CZ14" s="21"/>
      <c r="DA14" s="16"/>
      <c r="DB14" s="21"/>
      <c r="DC14" s="16"/>
      <c r="DD14" s="21"/>
      <c r="DE14" s="16"/>
      <c r="DF14" s="21"/>
      <c r="DG14" s="16"/>
      <c r="DH14" s="16"/>
      <c r="DI14" s="21"/>
      <c r="DJ14" s="23"/>
      <c r="DK14" s="21"/>
      <c r="DL14" s="16"/>
      <c r="DM14" s="21"/>
      <c r="DN14" s="16"/>
      <c r="DO14" s="21"/>
      <c r="DP14" s="16"/>
      <c r="DQ14" s="21"/>
      <c r="DR14" s="16"/>
      <c r="DS14" s="21"/>
      <c r="DT14" s="21"/>
      <c r="DU14" s="23"/>
      <c r="DV14" s="21"/>
      <c r="DW14" s="16"/>
      <c r="DX14" s="21"/>
      <c r="DY14" s="16"/>
      <c r="DZ14" s="21"/>
      <c r="EA14" s="16"/>
      <c r="EB14" s="21"/>
      <c r="EC14" s="16"/>
      <c r="ED14" s="21"/>
      <c r="EE14" s="21"/>
      <c r="EF14" s="23"/>
      <c r="EG14" s="21"/>
      <c r="EH14" s="22"/>
      <c r="EI14" s="16"/>
      <c r="EJ14" s="21"/>
      <c r="EK14" s="16"/>
      <c r="EL14" s="21"/>
      <c r="EM14" s="16"/>
      <c r="EN14" s="21"/>
      <c r="EO14" s="16"/>
      <c r="EP14" s="21"/>
      <c r="EQ14" s="21"/>
      <c r="ER14" s="16"/>
      <c r="ES14" s="21"/>
      <c r="ET14" s="22"/>
      <c r="EU14" s="20"/>
    </row>
    <row r="15" spans="2:154" ht="10.5" customHeight="1" x14ac:dyDescent="0.2">
      <c r="B15" s="13">
        <v>2</v>
      </c>
      <c r="C15" s="13"/>
      <c r="D15" s="18" t="s">
        <v>4</v>
      </c>
      <c r="E15" s="16"/>
      <c r="F15" s="16">
        <v>18669</v>
      </c>
      <c r="G15" s="16"/>
      <c r="H15" s="16">
        <v>18923</v>
      </c>
      <c r="I15" s="16"/>
      <c r="J15" s="16">
        <v>18374</v>
      </c>
      <c r="K15" s="16"/>
      <c r="L15" s="16">
        <v>17916</v>
      </c>
      <c r="M15" s="16"/>
      <c r="N15" s="16"/>
      <c r="O15" s="16">
        <v>73882</v>
      </c>
      <c r="P15" s="21"/>
      <c r="Q15" s="16">
        <v>16534</v>
      </c>
      <c r="R15" s="16"/>
      <c r="S15" s="16">
        <v>16114</v>
      </c>
      <c r="T15" s="16"/>
      <c r="U15" s="16">
        <v>16725</v>
      </c>
      <c r="V15" s="16"/>
      <c r="W15" s="16">
        <v>17549</v>
      </c>
      <c r="X15" s="16"/>
      <c r="Y15" s="16"/>
      <c r="Z15" s="16">
        <v>66922</v>
      </c>
      <c r="AA15" s="21"/>
      <c r="AB15" s="16">
        <v>17779</v>
      </c>
      <c r="AC15" s="16"/>
      <c r="AD15" s="16">
        <v>17931</v>
      </c>
      <c r="AE15" s="16"/>
      <c r="AF15" s="16">
        <v>17675</v>
      </c>
      <c r="AG15" s="16"/>
      <c r="AH15" s="16">
        <v>18364</v>
      </c>
      <c r="AI15" s="16"/>
      <c r="AJ15" s="16"/>
      <c r="AK15" s="16">
        <v>71749</v>
      </c>
      <c r="AL15" s="21"/>
      <c r="AM15" s="16">
        <v>17840</v>
      </c>
      <c r="AN15" s="16"/>
      <c r="AO15" s="16">
        <v>18573</v>
      </c>
      <c r="AP15" s="16"/>
      <c r="AQ15" s="16">
        <v>17200</v>
      </c>
      <c r="AR15" s="16"/>
      <c r="AS15" s="16">
        <v>18330</v>
      </c>
      <c r="AT15" s="16"/>
      <c r="AU15" s="16"/>
      <c r="AV15" s="16">
        <v>71943</v>
      </c>
      <c r="AW15" s="21"/>
      <c r="AX15" s="16">
        <v>18814</v>
      </c>
      <c r="AY15" s="16"/>
      <c r="AZ15" s="16">
        <v>17964</v>
      </c>
      <c r="BA15" s="16"/>
      <c r="BB15" s="16">
        <v>16678</v>
      </c>
      <c r="BC15" s="16"/>
      <c r="BD15" s="16">
        <v>19034</v>
      </c>
      <c r="BE15" s="16"/>
      <c r="BF15" s="16">
        <v>72490</v>
      </c>
      <c r="BG15" s="21"/>
      <c r="BH15" s="21"/>
      <c r="BI15" s="16">
        <v>18927</v>
      </c>
      <c r="BJ15" s="16"/>
      <c r="BK15" s="16">
        <v>18059</v>
      </c>
      <c r="BL15" s="16"/>
      <c r="BM15" s="16">
        <v>16971</v>
      </c>
      <c r="BN15" s="16"/>
      <c r="BO15" s="16">
        <v>18469</v>
      </c>
      <c r="BP15" s="16"/>
      <c r="BQ15" s="16">
        <v>72426</v>
      </c>
      <c r="BR15" s="21"/>
      <c r="BS15" s="16">
        <v>19204</v>
      </c>
      <c r="BT15" s="16"/>
      <c r="BU15" s="16">
        <v>17658</v>
      </c>
      <c r="BV15" s="16"/>
      <c r="BW15" s="16">
        <v>17474</v>
      </c>
      <c r="BX15" s="16"/>
      <c r="BY15" s="16">
        <v>19529</v>
      </c>
      <c r="BZ15" s="16"/>
      <c r="CA15" s="16"/>
      <c r="CB15" s="16">
        <v>73865</v>
      </c>
      <c r="CC15" s="21"/>
      <c r="CD15" s="16">
        <v>18628</v>
      </c>
      <c r="CE15" s="16"/>
      <c r="CF15" s="16"/>
      <c r="CG15" s="16">
        <v>7084</v>
      </c>
      <c r="CH15" s="16"/>
      <c r="CI15" s="16">
        <v>11235</v>
      </c>
      <c r="CJ15" s="16"/>
      <c r="CK15" s="16">
        <v>14068</v>
      </c>
      <c r="CL15" s="16"/>
      <c r="CM15" s="16"/>
      <c r="CN15" s="16">
        <v>51015</v>
      </c>
      <c r="CO15" s="21"/>
      <c r="CP15" s="16">
        <v>15951</v>
      </c>
      <c r="CQ15" s="16"/>
      <c r="CR15" s="16">
        <v>16723</v>
      </c>
      <c r="CS15" s="16"/>
      <c r="CT15" s="16">
        <v>17366</v>
      </c>
      <c r="CU15" s="16"/>
      <c r="CV15" s="16">
        <v>19017</v>
      </c>
      <c r="CW15" s="16"/>
      <c r="CX15" s="16"/>
      <c r="CY15" s="16">
        <v>69057</v>
      </c>
      <c r="CZ15" s="21"/>
      <c r="DA15" s="16">
        <v>19330</v>
      </c>
      <c r="DB15" s="16"/>
      <c r="DC15" s="16">
        <v>19875</v>
      </c>
      <c r="DD15" s="16"/>
      <c r="DE15" s="16">
        <v>18427</v>
      </c>
      <c r="DF15" s="16"/>
      <c r="DG15" s="16">
        <v>20617</v>
      </c>
      <c r="DH15" s="16"/>
      <c r="DI15" s="16"/>
      <c r="DJ15" s="16">
        <v>78249</v>
      </c>
      <c r="DK15" s="21"/>
      <c r="DL15" s="16">
        <v>21570</v>
      </c>
      <c r="DM15" s="16"/>
      <c r="DN15" s="16">
        <v>19519</v>
      </c>
      <c r="DO15" s="16"/>
      <c r="DP15" s="16">
        <v>19043</v>
      </c>
      <c r="DQ15" s="16"/>
      <c r="DR15" s="16">
        <v>21052</v>
      </c>
      <c r="DS15" s="16"/>
      <c r="DT15" s="16"/>
      <c r="DU15" s="16">
        <v>81184</v>
      </c>
      <c r="DV15" s="21"/>
      <c r="DW15" s="16">
        <v>19895</v>
      </c>
      <c r="DX15" s="16"/>
      <c r="DY15" s="16">
        <v>20599</v>
      </c>
      <c r="DZ15" s="16"/>
      <c r="EA15" s="16">
        <v>20944</v>
      </c>
      <c r="EB15" s="16"/>
      <c r="EC15" s="16">
        <v>22286</v>
      </c>
      <c r="ED15" s="16"/>
      <c r="EE15" s="16"/>
      <c r="EF15" s="16">
        <v>83724</v>
      </c>
      <c r="EG15" s="21"/>
      <c r="EH15" s="22"/>
      <c r="EI15" s="16">
        <v>22563</v>
      </c>
      <c r="EJ15" s="16"/>
      <c r="EK15" s="16">
        <v>21142</v>
      </c>
      <c r="EL15" s="16"/>
      <c r="EM15" s="16"/>
      <c r="EN15" s="16"/>
      <c r="EO15" s="16"/>
      <c r="EP15" s="16"/>
      <c r="EQ15" s="16"/>
      <c r="ER15" s="16">
        <v>43705</v>
      </c>
      <c r="ES15" s="21"/>
      <c r="ET15" s="22"/>
      <c r="EU15" s="24" t="s">
        <v>209</v>
      </c>
      <c r="EW15" s="38"/>
      <c r="EX15" s="39"/>
    </row>
    <row r="16" spans="2:154"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7"/>
      <c r="BG16" s="21"/>
      <c r="BH16" s="21"/>
      <c r="BI16" s="28"/>
      <c r="BJ16" s="28"/>
      <c r="BK16" s="28"/>
      <c r="BL16" s="28"/>
      <c r="BM16" s="28"/>
      <c r="BN16" s="28"/>
      <c r="BO16" s="28"/>
      <c r="BP16" s="28"/>
      <c r="BQ16" s="27"/>
      <c r="BR16" s="21"/>
      <c r="BS16" s="28"/>
      <c r="BT16" s="28"/>
      <c r="BU16" s="28"/>
      <c r="BV16" s="28"/>
      <c r="BW16" s="28"/>
      <c r="BX16" s="28"/>
      <c r="BY16" s="28"/>
      <c r="BZ16" s="28"/>
      <c r="CA16" s="28"/>
      <c r="CB16" s="27"/>
      <c r="CC16" s="21"/>
      <c r="CD16" s="28"/>
      <c r="CE16" s="28"/>
      <c r="CF16" s="28"/>
      <c r="CG16" s="28"/>
      <c r="CH16" s="28"/>
      <c r="CI16" s="28"/>
      <c r="CJ16" s="28"/>
      <c r="CK16" s="28"/>
      <c r="CL16" s="28"/>
      <c r="CM16" s="28"/>
      <c r="CN16" s="27"/>
      <c r="CO16" s="21"/>
      <c r="CP16" s="28"/>
      <c r="CQ16" s="28"/>
      <c r="CR16" s="28"/>
      <c r="CS16" s="28"/>
      <c r="CT16" s="28"/>
      <c r="CU16" s="28"/>
      <c r="CV16" s="28"/>
      <c r="CW16" s="28"/>
      <c r="CX16" s="28"/>
      <c r="CY16" s="27"/>
      <c r="CZ16" s="21"/>
      <c r="DA16" s="28"/>
      <c r="DB16" s="28"/>
      <c r="DC16" s="28"/>
      <c r="DD16" s="28"/>
      <c r="DE16" s="28"/>
      <c r="DF16" s="28"/>
      <c r="DG16" s="28"/>
      <c r="DH16" s="28"/>
      <c r="DI16" s="28"/>
      <c r="DJ16" s="27"/>
      <c r="DK16" s="21"/>
      <c r="DL16" s="28"/>
      <c r="DM16" s="28"/>
      <c r="DN16" s="28"/>
      <c r="DO16" s="28"/>
      <c r="DP16" s="28"/>
      <c r="DQ16" s="28"/>
      <c r="DR16" s="28"/>
      <c r="DS16" s="28"/>
      <c r="DT16" s="28"/>
      <c r="DU16" s="27"/>
      <c r="DV16" s="21"/>
      <c r="DW16" s="28"/>
      <c r="DX16" s="28"/>
      <c r="DY16" s="28"/>
      <c r="DZ16" s="28"/>
      <c r="EA16" s="28"/>
      <c r="EB16" s="28"/>
      <c r="EC16" s="28"/>
      <c r="ED16" s="28"/>
      <c r="EE16" s="28"/>
      <c r="EF16" s="27"/>
      <c r="EG16" s="28"/>
      <c r="EH16" s="29"/>
      <c r="EI16" s="28"/>
      <c r="EJ16" s="28"/>
      <c r="EK16" s="28"/>
      <c r="EL16" s="28"/>
      <c r="EM16" s="28"/>
      <c r="EN16" s="28"/>
      <c r="EO16" s="28"/>
      <c r="EP16" s="28"/>
      <c r="EQ16" s="28"/>
      <c r="ER16" s="28"/>
      <c r="ES16" s="28"/>
      <c r="ET16" s="29"/>
      <c r="EU16" s="30"/>
    </row>
    <row r="17" spans="2:151"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3"/>
      <c r="BG17" s="21"/>
      <c r="BH17" s="21"/>
      <c r="BI17" s="102"/>
      <c r="BJ17" s="21"/>
      <c r="BK17" s="102"/>
      <c r="BL17" s="21"/>
      <c r="BM17" s="102"/>
      <c r="BN17" s="21"/>
      <c r="BO17" s="102"/>
      <c r="BP17" s="21"/>
      <c r="BQ17" s="23"/>
      <c r="BR17" s="21"/>
      <c r="BS17" s="102"/>
      <c r="BT17" s="21"/>
      <c r="BU17" s="102"/>
      <c r="BV17" s="21"/>
      <c r="BW17" s="102"/>
      <c r="BX17" s="21"/>
      <c r="BY17" s="102"/>
      <c r="BZ17" s="21"/>
      <c r="CA17" s="21"/>
      <c r="CB17" s="23"/>
      <c r="CC17" s="21"/>
      <c r="CD17" s="102"/>
      <c r="CE17" s="21"/>
      <c r="CF17" s="21"/>
      <c r="CG17" s="102"/>
      <c r="CH17" s="21"/>
      <c r="CI17" s="102"/>
      <c r="CJ17" s="21"/>
      <c r="CK17" s="102"/>
      <c r="CL17" s="21"/>
      <c r="CM17" s="21"/>
      <c r="CN17" s="23"/>
      <c r="CO17" s="21"/>
      <c r="CP17" s="102"/>
      <c r="CQ17" s="21"/>
      <c r="CR17" s="102"/>
      <c r="CS17" s="21"/>
      <c r="CT17" s="102"/>
      <c r="CU17" s="21"/>
      <c r="CV17" s="102"/>
      <c r="CW17" s="21"/>
      <c r="CX17" s="21"/>
      <c r="CY17" s="23"/>
      <c r="CZ17" s="21"/>
      <c r="DA17" s="102"/>
      <c r="DB17" s="21"/>
      <c r="DC17" s="102"/>
      <c r="DD17" s="21"/>
      <c r="DE17" s="102"/>
      <c r="DF17" s="21"/>
      <c r="DG17" s="102"/>
      <c r="DH17" s="102"/>
      <c r="DI17" s="21"/>
      <c r="DJ17" s="23"/>
      <c r="DK17" s="21"/>
      <c r="DL17" s="102"/>
      <c r="DM17" s="21"/>
      <c r="DN17" s="102"/>
      <c r="DO17" s="21"/>
      <c r="DP17" s="102"/>
      <c r="DQ17" s="21"/>
      <c r="DR17" s="102"/>
      <c r="DS17" s="21"/>
      <c r="DT17" s="21"/>
      <c r="DU17" s="23"/>
      <c r="DV17" s="21"/>
      <c r="DW17" s="102"/>
      <c r="DX17" s="21"/>
      <c r="DY17" s="102"/>
      <c r="DZ17" s="21"/>
      <c r="EA17" s="102"/>
      <c r="EB17" s="21"/>
      <c r="EC17" s="102"/>
      <c r="ED17" s="21"/>
      <c r="EE17" s="21"/>
      <c r="EF17" s="23"/>
      <c r="EG17" s="21"/>
      <c r="EH17" s="22"/>
      <c r="EI17" s="102"/>
      <c r="EJ17" s="21"/>
      <c r="EK17" s="102"/>
      <c r="EL17" s="21"/>
      <c r="EM17" s="102"/>
      <c r="EN17" s="21"/>
      <c r="EO17" s="102"/>
      <c r="EP17" s="21"/>
      <c r="EQ17" s="21"/>
      <c r="ER17" s="102"/>
      <c r="ES17" s="21"/>
      <c r="ET17" s="22"/>
      <c r="EU17" s="20"/>
    </row>
    <row r="18" spans="2:151" ht="10.5" customHeight="1" x14ac:dyDescent="0.2">
      <c r="B18" s="13">
        <v>3</v>
      </c>
      <c r="C18" s="14"/>
      <c r="D18" s="15" t="s">
        <v>5</v>
      </c>
      <c r="E18" s="16"/>
      <c r="F18" s="16">
        <v>11242</v>
      </c>
      <c r="G18" s="16"/>
      <c r="H18" s="16">
        <v>10007</v>
      </c>
      <c r="I18" s="16"/>
      <c r="J18" s="16">
        <v>9429</v>
      </c>
      <c r="K18" s="16"/>
      <c r="L18" s="16">
        <v>9860</v>
      </c>
      <c r="M18" s="16"/>
      <c r="N18" s="16"/>
      <c r="O18" s="16">
        <v>40538</v>
      </c>
      <c r="P18" s="31"/>
      <c r="Q18" s="16">
        <v>10338</v>
      </c>
      <c r="R18" s="16"/>
      <c r="S18" s="16">
        <v>8913</v>
      </c>
      <c r="T18" s="16"/>
      <c r="U18" s="16">
        <v>8325</v>
      </c>
      <c r="V18" s="16"/>
      <c r="W18" s="16">
        <v>10514</v>
      </c>
      <c r="X18" s="16"/>
      <c r="Y18" s="16"/>
      <c r="Z18" s="16">
        <v>38090</v>
      </c>
      <c r="AA18" s="31"/>
      <c r="AB18" s="16">
        <v>10682</v>
      </c>
      <c r="AC18" s="16"/>
      <c r="AD18" s="16">
        <v>10214</v>
      </c>
      <c r="AE18" s="16"/>
      <c r="AF18" s="16">
        <v>9028</v>
      </c>
      <c r="AG18" s="16"/>
      <c r="AH18" s="16">
        <v>10079</v>
      </c>
      <c r="AI18" s="16"/>
      <c r="AJ18" s="16"/>
      <c r="AK18" s="16">
        <v>40003</v>
      </c>
      <c r="AL18" s="31"/>
      <c r="AM18" s="16">
        <v>9962</v>
      </c>
      <c r="AN18" s="16"/>
      <c r="AO18" s="16">
        <v>10413</v>
      </c>
      <c r="AP18" s="16"/>
      <c r="AQ18" s="16">
        <v>10395</v>
      </c>
      <c r="AR18" s="16"/>
      <c r="AS18" s="16">
        <v>9633</v>
      </c>
      <c r="AT18" s="16"/>
      <c r="AU18" s="16"/>
      <c r="AV18" s="16">
        <v>40403</v>
      </c>
      <c r="AW18" s="31"/>
      <c r="AX18" s="16">
        <v>11131</v>
      </c>
      <c r="AY18" s="16"/>
      <c r="AZ18" s="16">
        <v>8522</v>
      </c>
      <c r="BA18" s="16"/>
      <c r="BB18" s="16">
        <v>9088</v>
      </c>
      <c r="BC18" s="16"/>
      <c r="BD18" s="16">
        <v>10604</v>
      </c>
      <c r="BE18" s="16"/>
      <c r="BF18" s="16">
        <v>39345</v>
      </c>
      <c r="BG18" s="31"/>
      <c r="BH18" s="31"/>
      <c r="BI18" s="16">
        <v>10560</v>
      </c>
      <c r="BJ18" s="16"/>
      <c r="BK18" s="16">
        <v>8017</v>
      </c>
      <c r="BL18" s="16"/>
      <c r="BM18" s="16">
        <v>7752</v>
      </c>
      <c r="BN18" s="16"/>
      <c r="BO18" s="16">
        <v>9652</v>
      </c>
      <c r="BP18" s="16"/>
      <c r="BQ18" s="16">
        <v>35981</v>
      </c>
      <c r="BR18" s="31"/>
      <c r="BS18" s="16">
        <v>9694</v>
      </c>
      <c r="BT18" s="16"/>
      <c r="BU18" s="16">
        <v>9199</v>
      </c>
      <c r="BV18" s="16"/>
      <c r="BW18" s="16">
        <v>9830</v>
      </c>
      <c r="BX18" s="16"/>
      <c r="BY18" s="16">
        <v>11062</v>
      </c>
      <c r="BZ18" s="16"/>
      <c r="CA18" s="16"/>
      <c r="CB18" s="16">
        <v>39785</v>
      </c>
      <c r="CC18" s="31"/>
      <c r="CD18" s="16">
        <v>13458</v>
      </c>
      <c r="CE18" s="16"/>
      <c r="CF18" s="16"/>
      <c r="CG18" s="16">
        <v>5103</v>
      </c>
      <c r="CH18" s="16"/>
      <c r="CI18" s="16">
        <v>7535</v>
      </c>
      <c r="CJ18" s="16"/>
      <c r="CK18" s="16">
        <v>9203</v>
      </c>
      <c r="CL18" s="16"/>
      <c r="CM18" s="16"/>
      <c r="CN18" s="16">
        <v>35299</v>
      </c>
      <c r="CO18" s="31"/>
      <c r="CP18" s="16">
        <v>9925</v>
      </c>
      <c r="CQ18" s="16"/>
      <c r="CR18" s="16">
        <v>11194</v>
      </c>
      <c r="CS18" s="16"/>
      <c r="CT18" s="16">
        <v>11042</v>
      </c>
      <c r="CU18" s="16"/>
      <c r="CV18" s="16">
        <v>9129</v>
      </c>
      <c r="CW18" s="16"/>
      <c r="CX18" s="16"/>
      <c r="CY18" s="16">
        <v>41290</v>
      </c>
      <c r="CZ18" s="31"/>
      <c r="DA18" s="16">
        <v>8868</v>
      </c>
      <c r="DB18" s="16"/>
      <c r="DC18" s="16">
        <v>9214</v>
      </c>
      <c r="DD18" s="16"/>
      <c r="DE18" s="16">
        <v>9359</v>
      </c>
      <c r="DF18" s="16"/>
      <c r="DG18" s="16">
        <v>10146</v>
      </c>
      <c r="DH18" s="16"/>
      <c r="DI18" s="16"/>
      <c r="DJ18" s="16">
        <v>37587</v>
      </c>
      <c r="DK18" s="31"/>
      <c r="DL18" s="16">
        <v>10263</v>
      </c>
      <c r="DM18" s="16"/>
      <c r="DN18" s="16">
        <v>8697</v>
      </c>
      <c r="DO18" s="16"/>
      <c r="DP18" s="16">
        <v>9134</v>
      </c>
      <c r="DQ18" s="16"/>
      <c r="DR18" s="16">
        <v>8520</v>
      </c>
      <c r="DS18" s="16"/>
      <c r="DT18" s="16"/>
      <c r="DU18" s="16">
        <v>36614</v>
      </c>
      <c r="DV18" s="31"/>
      <c r="DW18" s="16">
        <v>8916</v>
      </c>
      <c r="DX18" s="16"/>
      <c r="DY18" s="16">
        <v>9182</v>
      </c>
      <c r="DZ18" s="16"/>
      <c r="EA18" s="16">
        <v>9893</v>
      </c>
      <c r="EB18" s="16"/>
      <c r="EC18" s="16">
        <v>9440</v>
      </c>
      <c r="ED18" s="16"/>
      <c r="EE18" s="16"/>
      <c r="EF18" s="16">
        <v>37431</v>
      </c>
      <c r="EG18" s="31"/>
      <c r="EH18" s="40"/>
      <c r="EI18" s="16">
        <v>10385</v>
      </c>
      <c r="EJ18" s="16"/>
      <c r="EK18" s="16">
        <v>9226</v>
      </c>
      <c r="EL18" s="16"/>
      <c r="EM18" s="16"/>
      <c r="EN18" s="16"/>
      <c r="EO18" s="16"/>
      <c r="EP18" s="16"/>
      <c r="EQ18" s="16"/>
      <c r="ER18" s="16">
        <v>19611</v>
      </c>
      <c r="ES18" s="31"/>
      <c r="ET18" s="40"/>
      <c r="EU18" s="15" t="s">
        <v>6</v>
      </c>
    </row>
    <row r="19" spans="2:151" ht="10.5" customHeight="1" x14ac:dyDescent="0.2">
      <c r="B19" s="13">
        <v>4</v>
      </c>
      <c r="C19" s="13"/>
      <c r="D19" s="19" t="s">
        <v>7</v>
      </c>
      <c r="E19" s="41"/>
      <c r="F19" s="41">
        <v>60.217472815898013</v>
      </c>
      <c r="G19" s="41"/>
      <c r="H19" s="41">
        <v>52.882735295671935</v>
      </c>
      <c r="I19" s="41"/>
      <c r="J19" s="41">
        <v>51.317078480461518</v>
      </c>
      <c r="K19" s="41"/>
      <c r="L19" s="41">
        <v>55.034605938825635</v>
      </c>
      <c r="M19" s="41"/>
      <c r="N19" s="41"/>
      <c r="O19" s="41">
        <v>54.868574212934142</v>
      </c>
      <c r="P19" s="41"/>
      <c r="Q19" s="41">
        <v>62.525704608685132</v>
      </c>
      <c r="R19" s="41"/>
      <c r="S19" s="41">
        <v>55.312150924661786</v>
      </c>
      <c r="T19" s="41"/>
      <c r="U19" s="41">
        <v>49.775784753363226</v>
      </c>
      <c r="V19" s="41"/>
      <c r="W19" s="41">
        <v>59.912245712006381</v>
      </c>
      <c r="X19" s="41"/>
      <c r="Y19" s="41"/>
      <c r="Z19" s="41">
        <v>56.917007859896593</v>
      </c>
      <c r="AA19" s="41"/>
      <c r="AB19" s="41">
        <v>60.082119354294392</v>
      </c>
      <c r="AC19" s="41"/>
      <c r="AD19" s="41">
        <v>56.962801851542025</v>
      </c>
      <c r="AE19" s="41"/>
      <c r="AF19" s="41">
        <v>51.077793493635085</v>
      </c>
      <c r="AG19" s="41"/>
      <c r="AH19" s="41">
        <v>54.884556741450666</v>
      </c>
      <c r="AI19" s="41"/>
      <c r="AJ19" s="41"/>
      <c r="AK19" s="41">
        <v>55.754087164977904</v>
      </c>
      <c r="AL19" s="41"/>
      <c r="AM19" s="41">
        <v>55.8408071748879</v>
      </c>
      <c r="AN19" s="41"/>
      <c r="AO19" s="41">
        <v>56.065256016798578</v>
      </c>
      <c r="AP19" s="41"/>
      <c r="AQ19" s="41">
        <v>60.436046511627907</v>
      </c>
      <c r="AR19" s="41"/>
      <c r="AS19" s="41">
        <v>52.553191489361708</v>
      </c>
      <c r="AT19" s="41"/>
      <c r="AU19" s="41"/>
      <c r="AV19" s="41">
        <v>56.15973757002071</v>
      </c>
      <c r="AW19" s="41"/>
      <c r="AX19" s="41">
        <v>59.163388965663863</v>
      </c>
      <c r="AY19" s="41"/>
      <c r="AZ19" s="41">
        <v>47.439323090625699</v>
      </c>
      <c r="BA19" s="41"/>
      <c r="BB19" s="41">
        <v>54.490946156613504</v>
      </c>
      <c r="BC19" s="41"/>
      <c r="BD19" s="41">
        <v>55.710833245770729</v>
      </c>
      <c r="BE19" s="41"/>
      <c r="BF19" s="41">
        <v>54.276451924403368</v>
      </c>
      <c r="BG19" s="41"/>
      <c r="BH19" s="41"/>
      <c r="BI19" s="41">
        <v>55.793311142811852</v>
      </c>
      <c r="BJ19" s="41"/>
      <c r="BK19" s="41">
        <v>44.393377263414365</v>
      </c>
      <c r="BL19" s="41"/>
      <c r="BM19" s="41">
        <v>45.677921159625242</v>
      </c>
      <c r="BN19" s="41"/>
      <c r="BO19" s="41">
        <v>52.260544696518487</v>
      </c>
      <c r="BP19" s="41"/>
      <c r="BQ19" s="41">
        <v>49.679673045591358</v>
      </c>
      <c r="BR19" s="41"/>
      <c r="BS19" s="41">
        <v>50.479066861070606</v>
      </c>
      <c r="BT19" s="41"/>
      <c r="BU19" s="41">
        <v>52.095367538792615</v>
      </c>
      <c r="BV19" s="41"/>
      <c r="BW19" s="41">
        <v>56.255007439624585</v>
      </c>
      <c r="BX19" s="41"/>
      <c r="BY19" s="41">
        <v>56.643965384812333</v>
      </c>
      <c r="BZ19" s="41"/>
      <c r="CA19" s="41"/>
      <c r="CB19" s="41">
        <v>53.861774859541057</v>
      </c>
      <c r="CC19" s="41"/>
      <c r="CD19" s="41">
        <v>72.246081168133998</v>
      </c>
      <c r="CE19" s="41"/>
      <c r="CF19" s="41"/>
      <c r="CG19" s="41">
        <v>72.035573122529641</v>
      </c>
      <c r="CH19" s="41"/>
      <c r="CI19" s="41">
        <v>67.067200712060526</v>
      </c>
      <c r="CJ19" s="41"/>
      <c r="CK19" s="41">
        <v>65.41796986067672</v>
      </c>
      <c r="CL19" s="41"/>
      <c r="CM19" s="41"/>
      <c r="CN19" s="41">
        <v>69.193374497696752</v>
      </c>
      <c r="CO19" s="41"/>
      <c r="CP19" s="41">
        <v>62.221804275594003</v>
      </c>
      <c r="CQ19" s="41"/>
      <c r="CR19" s="41">
        <v>66.937750403635704</v>
      </c>
      <c r="CS19" s="41"/>
      <c r="CT19" s="41">
        <v>63.584014741448811</v>
      </c>
      <c r="CU19" s="41"/>
      <c r="CV19" s="41">
        <v>48.004417100489036</v>
      </c>
      <c r="CW19" s="41"/>
      <c r="CX19" s="41"/>
      <c r="CY19" s="41">
        <v>59.791186990457156</v>
      </c>
      <c r="CZ19" s="41"/>
      <c r="DA19" s="41">
        <v>45.876875323331603</v>
      </c>
      <c r="DB19" s="41"/>
      <c r="DC19" s="41">
        <v>46.359748427672955</v>
      </c>
      <c r="DD19" s="41"/>
      <c r="DE19" s="41">
        <v>50.789602214142292</v>
      </c>
      <c r="DF19" s="41"/>
      <c r="DG19" s="41">
        <v>49.211815492069647</v>
      </c>
      <c r="DH19" s="41"/>
      <c r="DI19" s="41"/>
      <c r="DJ19" s="41">
        <v>48.035118659663382</v>
      </c>
      <c r="DK19" s="41"/>
      <c r="DL19" s="41">
        <v>47.579972183588318</v>
      </c>
      <c r="DM19" s="41"/>
      <c r="DN19" s="41">
        <v>44.556585890670632</v>
      </c>
      <c r="DO19" s="41"/>
      <c r="DP19" s="41">
        <v>47.965131544399519</v>
      </c>
      <c r="DQ19" s="41"/>
      <c r="DR19" s="41">
        <v>40.471214136424095</v>
      </c>
      <c r="DS19" s="41"/>
      <c r="DT19" s="41"/>
      <c r="DU19" s="41">
        <v>45.100019708316907</v>
      </c>
      <c r="DV19" s="42"/>
      <c r="DW19" s="41">
        <v>44.815280221161096</v>
      </c>
      <c r="DX19" s="41"/>
      <c r="DY19" s="41">
        <v>44.574979367930482</v>
      </c>
      <c r="DZ19" s="41"/>
      <c r="EA19" s="41">
        <v>47.235485103132163</v>
      </c>
      <c r="EB19" s="41"/>
      <c r="EC19" s="41">
        <v>42.358431302162792</v>
      </c>
      <c r="ED19" s="41"/>
      <c r="EE19" s="41"/>
      <c r="EF19" s="41">
        <v>44.707610720940231</v>
      </c>
      <c r="EG19" s="42"/>
      <c r="EH19" s="43"/>
      <c r="EI19" s="41">
        <v>46.026680849177858</v>
      </c>
      <c r="EJ19" s="41"/>
      <c r="EK19" s="41">
        <v>43.638255604957003</v>
      </c>
      <c r="EL19" s="41"/>
      <c r="EM19" s="41"/>
      <c r="EN19" s="41"/>
      <c r="EO19" s="41"/>
      <c r="EP19" s="41"/>
      <c r="EQ19" s="41"/>
      <c r="ER19" s="41">
        <v>44.871296190367232</v>
      </c>
      <c r="ES19" s="42"/>
      <c r="ET19" s="43"/>
      <c r="EU19" s="19" t="s">
        <v>8</v>
      </c>
    </row>
    <row r="20" spans="2:151"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2"/>
      <c r="BH20" s="42"/>
      <c r="BI20" s="16"/>
      <c r="BJ20" s="44"/>
      <c r="BK20" s="16"/>
      <c r="BL20" s="44"/>
      <c r="BM20" s="16"/>
      <c r="BN20" s="44"/>
      <c r="BO20" s="16"/>
      <c r="BP20" s="44"/>
      <c r="BQ20" s="44"/>
      <c r="BR20" s="42"/>
      <c r="BS20" s="16"/>
      <c r="BT20" s="44"/>
      <c r="BU20" s="16"/>
      <c r="BV20" s="44"/>
      <c r="BW20" s="16"/>
      <c r="BX20" s="44"/>
      <c r="BY20" s="16"/>
      <c r="BZ20" s="44"/>
      <c r="CA20" s="44"/>
      <c r="CB20" s="44"/>
      <c r="CC20" s="42"/>
      <c r="CD20" s="16"/>
      <c r="CE20" s="44"/>
      <c r="CF20" s="44"/>
      <c r="CG20" s="16"/>
      <c r="CH20" s="44"/>
      <c r="CI20" s="16"/>
      <c r="CJ20" s="44"/>
      <c r="CK20" s="16"/>
      <c r="CL20" s="44"/>
      <c r="CM20" s="44"/>
      <c r="CN20" s="44"/>
      <c r="CO20" s="42"/>
      <c r="CP20" s="16"/>
      <c r="CQ20" s="44"/>
      <c r="CR20" s="16"/>
      <c r="CS20" s="44"/>
      <c r="CT20" s="16"/>
      <c r="CU20" s="44"/>
      <c r="CV20" s="16"/>
      <c r="CW20" s="44"/>
      <c r="CX20" s="44"/>
      <c r="CY20" s="44"/>
      <c r="CZ20" s="42"/>
      <c r="DA20" s="16"/>
      <c r="DB20" s="44"/>
      <c r="DC20" s="16"/>
      <c r="DD20" s="44"/>
      <c r="DE20" s="16"/>
      <c r="DF20" s="44"/>
      <c r="DG20" s="16"/>
      <c r="DH20" s="16"/>
      <c r="DI20" s="44"/>
      <c r="DJ20" s="44"/>
      <c r="DK20" s="42"/>
      <c r="DL20" s="16"/>
      <c r="DM20" s="44"/>
      <c r="DN20" s="16"/>
      <c r="DO20" s="44"/>
      <c r="DP20" s="16"/>
      <c r="DQ20" s="44"/>
      <c r="DR20" s="16"/>
      <c r="DS20" s="44"/>
      <c r="DT20" s="44"/>
      <c r="DU20" s="44"/>
      <c r="DV20" s="42"/>
      <c r="DW20" s="16"/>
      <c r="DX20" s="44"/>
      <c r="DY20" s="16"/>
      <c r="DZ20" s="44"/>
      <c r="EA20" s="16"/>
      <c r="EB20" s="44"/>
      <c r="EC20" s="16"/>
      <c r="ED20" s="44"/>
      <c r="EE20" s="44"/>
      <c r="EF20" s="44"/>
      <c r="EG20" s="42"/>
      <c r="EH20" s="43"/>
      <c r="EI20" s="16"/>
      <c r="EJ20" s="44"/>
      <c r="EK20" s="16"/>
      <c r="EL20" s="44"/>
      <c r="EM20" s="16"/>
      <c r="EN20" s="44"/>
      <c r="EO20" s="16"/>
      <c r="EP20" s="44"/>
      <c r="EQ20" s="44"/>
      <c r="ER20" s="16"/>
      <c r="ES20" s="42"/>
      <c r="ET20" s="43"/>
      <c r="EU20" s="19"/>
    </row>
    <row r="21" spans="2:151" ht="10.5" customHeight="1" x14ac:dyDescent="0.2">
      <c r="B21" s="13">
        <v>5</v>
      </c>
      <c r="C21" s="14"/>
      <c r="D21" s="15" t="s">
        <v>9</v>
      </c>
      <c r="E21" s="16"/>
      <c r="F21" s="16">
        <v>13726</v>
      </c>
      <c r="G21" s="16"/>
      <c r="H21" s="16">
        <v>12648</v>
      </c>
      <c r="I21" s="16"/>
      <c r="J21" s="16">
        <v>12434</v>
      </c>
      <c r="K21" s="16"/>
      <c r="L21" s="16">
        <v>12390</v>
      </c>
      <c r="M21" s="16"/>
      <c r="N21" s="16"/>
      <c r="O21" s="16">
        <v>51198</v>
      </c>
      <c r="P21" s="45"/>
      <c r="Q21" s="16">
        <v>12261</v>
      </c>
      <c r="R21" s="16"/>
      <c r="S21" s="16">
        <v>10910</v>
      </c>
      <c r="T21" s="16"/>
      <c r="U21" s="16">
        <v>10590</v>
      </c>
      <c r="V21" s="16"/>
      <c r="W21" s="16">
        <v>12794</v>
      </c>
      <c r="X21" s="16"/>
      <c r="Y21" s="16"/>
      <c r="Z21" s="16">
        <v>46555</v>
      </c>
      <c r="AA21" s="45"/>
      <c r="AB21" s="16">
        <v>12805</v>
      </c>
      <c r="AC21" s="16"/>
      <c r="AD21" s="16">
        <v>12537</v>
      </c>
      <c r="AE21" s="16"/>
      <c r="AF21" s="16">
        <v>11198</v>
      </c>
      <c r="AG21" s="16"/>
      <c r="AH21" s="16">
        <v>12401</v>
      </c>
      <c r="AI21" s="16"/>
      <c r="AJ21" s="16"/>
      <c r="AK21" s="16">
        <v>48941</v>
      </c>
      <c r="AL21" s="31"/>
      <c r="AM21" s="16">
        <v>12051</v>
      </c>
      <c r="AN21" s="16"/>
      <c r="AO21" s="16">
        <v>12819</v>
      </c>
      <c r="AP21" s="16"/>
      <c r="AQ21" s="16">
        <v>12450</v>
      </c>
      <c r="AR21" s="16"/>
      <c r="AS21" s="16">
        <v>11996</v>
      </c>
      <c r="AT21" s="16"/>
      <c r="AU21" s="16"/>
      <c r="AV21" s="16">
        <v>49316</v>
      </c>
      <c r="AW21" s="31"/>
      <c r="AX21" s="16">
        <v>13727</v>
      </c>
      <c r="AY21" s="16"/>
      <c r="AZ21" s="16">
        <v>10974</v>
      </c>
      <c r="BA21" s="16"/>
      <c r="BB21" s="16">
        <v>11658</v>
      </c>
      <c r="BC21" s="16"/>
      <c r="BD21" s="16">
        <v>13368</v>
      </c>
      <c r="BE21" s="16"/>
      <c r="BF21" s="16">
        <v>49727</v>
      </c>
      <c r="BG21" s="31"/>
      <c r="BH21" s="31"/>
      <c r="BI21" s="16">
        <v>12709</v>
      </c>
      <c r="BJ21" s="16"/>
      <c r="BK21" s="16">
        <v>10347</v>
      </c>
      <c r="BL21" s="16"/>
      <c r="BM21" s="16">
        <v>10105</v>
      </c>
      <c r="BN21" s="16"/>
      <c r="BO21" s="16">
        <v>12201</v>
      </c>
      <c r="BP21" s="16"/>
      <c r="BQ21" s="16">
        <v>45362</v>
      </c>
      <c r="BR21" s="31"/>
      <c r="BS21" s="16">
        <v>12915</v>
      </c>
      <c r="BT21" s="16"/>
      <c r="BU21" s="16">
        <v>11898</v>
      </c>
      <c r="BV21" s="16"/>
      <c r="BW21" s="16">
        <v>12418</v>
      </c>
      <c r="BX21" s="16"/>
      <c r="BY21" s="16">
        <v>14119</v>
      </c>
      <c r="BZ21" s="16"/>
      <c r="CA21" s="16"/>
      <c r="CB21" s="16">
        <v>51350</v>
      </c>
      <c r="CC21" s="31"/>
      <c r="CD21" s="16">
        <v>15445</v>
      </c>
      <c r="CE21" s="16"/>
      <c r="CF21" s="16"/>
      <c r="CG21" s="16">
        <v>5698</v>
      </c>
      <c r="CH21" s="16"/>
      <c r="CI21" s="16">
        <v>9015</v>
      </c>
      <c r="CJ21" s="16"/>
      <c r="CK21" s="16">
        <v>11183</v>
      </c>
      <c r="CL21" s="16"/>
      <c r="CM21" s="16"/>
      <c r="CN21" s="16">
        <v>41341</v>
      </c>
      <c r="CO21" s="31"/>
      <c r="CP21" s="16">
        <v>11850</v>
      </c>
      <c r="CQ21" s="16"/>
      <c r="CR21" s="16">
        <v>12940</v>
      </c>
      <c r="CS21" s="16"/>
      <c r="CT21" s="16">
        <v>13089</v>
      </c>
      <c r="CU21" s="16"/>
      <c r="CV21" s="16">
        <v>11957</v>
      </c>
      <c r="CW21" s="16"/>
      <c r="CX21" s="16"/>
      <c r="CY21" s="16">
        <v>49836</v>
      </c>
      <c r="CZ21" s="31"/>
      <c r="DA21" s="16">
        <v>11263</v>
      </c>
      <c r="DB21" s="16"/>
      <c r="DC21" s="16">
        <v>11893</v>
      </c>
      <c r="DD21" s="16"/>
      <c r="DE21" s="16">
        <v>12026</v>
      </c>
      <c r="DF21" s="16"/>
      <c r="DG21" s="16">
        <v>13171</v>
      </c>
      <c r="DH21" s="16"/>
      <c r="DI21" s="16"/>
      <c r="DJ21" s="16">
        <v>48353</v>
      </c>
      <c r="DK21" s="31"/>
      <c r="DL21" s="16">
        <v>13434</v>
      </c>
      <c r="DM21" s="16"/>
      <c r="DN21" s="16">
        <v>11436</v>
      </c>
      <c r="DO21" s="16"/>
      <c r="DP21" s="16">
        <v>11635</v>
      </c>
      <c r="DQ21" s="16"/>
      <c r="DR21" s="16">
        <v>11219</v>
      </c>
      <c r="DS21" s="16"/>
      <c r="DT21" s="16"/>
      <c r="DU21" s="16">
        <v>47724</v>
      </c>
      <c r="DV21" s="31"/>
      <c r="DW21" s="16">
        <v>11323</v>
      </c>
      <c r="DX21" s="16"/>
      <c r="DY21" s="16">
        <v>11833</v>
      </c>
      <c r="DZ21" s="16"/>
      <c r="EA21" s="16">
        <v>12567</v>
      </c>
      <c r="EB21" s="16"/>
      <c r="EC21" s="16">
        <v>12475</v>
      </c>
      <c r="ED21" s="16"/>
      <c r="EE21" s="16"/>
      <c r="EF21" s="16">
        <v>48198</v>
      </c>
      <c r="EG21" s="31"/>
      <c r="EH21" s="40"/>
      <c r="EI21" s="16">
        <v>13684</v>
      </c>
      <c r="EJ21" s="16"/>
      <c r="EK21" s="16">
        <v>12451</v>
      </c>
      <c r="EL21" s="16"/>
      <c r="EM21" s="16"/>
      <c r="EN21" s="16"/>
      <c r="EO21" s="16"/>
      <c r="EP21" s="16"/>
      <c r="EQ21" s="16"/>
      <c r="ER21" s="16">
        <v>26135</v>
      </c>
      <c r="ES21" s="31"/>
      <c r="ET21" s="40"/>
      <c r="EU21" s="15" t="s">
        <v>10</v>
      </c>
    </row>
    <row r="22" spans="2:151" ht="10.5" customHeight="1" x14ac:dyDescent="0.2">
      <c r="B22" s="13">
        <v>6</v>
      </c>
      <c r="C22" s="13"/>
      <c r="D22" s="19" t="s">
        <v>11</v>
      </c>
      <c r="E22" s="41"/>
      <c r="F22" s="41">
        <v>73.522952488081856</v>
      </c>
      <c r="G22" s="41"/>
      <c r="H22" s="41">
        <v>66.839296094699577</v>
      </c>
      <c r="I22" s="41"/>
      <c r="J22" s="41">
        <v>67.671710025035381</v>
      </c>
      <c r="K22" s="41"/>
      <c r="L22" s="41">
        <v>69.156061620897518</v>
      </c>
      <c r="M22" s="41"/>
      <c r="N22" s="41"/>
      <c r="O22" s="41">
        <v>69.296987087517934</v>
      </c>
      <c r="P22" s="41"/>
      <c r="Q22" s="41">
        <v>74.1562840208056</v>
      </c>
      <c r="R22" s="41"/>
      <c r="S22" s="41">
        <v>67.705101154275781</v>
      </c>
      <c r="T22" s="41"/>
      <c r="U22" s="41">
        <v>63.318385650224215</v>
      </c>
      <c r="V22" s="41"/>
      <c r="W22" s="41">
        <v>72.904438999373184</v>
      </c>
      <c r="X22" s="41"/>
      <c r="Y22" s="41"/>
      <c r="Z22" s="41">
        <v>69.566061982606612</v>
      </c>
      <c r="AA22" s="41"/>
      <c r="AB22" s="41">
        <v>72.023173406828278</v>
      </c>
      <c r="AC22" s="41"/>
      <c r="AD22" s="41">
        <v>69.918019073113598</v>
      </c>
      <c r="AE22" s="41"/>
      <c r="AF22" s="41">
        <v>63.355021216407359</v>
      </c>
      <c r="AG22" s="41"/>
      <c r="AH22" s="41">
        <v>67.528860814637341</v>
      </c>
      <c r="AI22" s="41"/>
      <c r="AJ22" s="41"/>
      <c r="AK22" s="41">
        <v>68.211403643256347</v>
      </c>
      <c r="AL22" s="41"/>
      <c r="AM22" s="41">
        <v>67.550448430493276</v>
      </c>
      <c r="AN22" s="41"/>
      <c r="AO22" s="41">
        <v>69.019544500080769</v>
      </c>
      <c r="AP22" s="41"/>
      <c r="AQ22" s="41">
        <v>72.383720930232556</v>
      </c>
      <c r="AR22" s="41"/>
      <c r="AS22" s="41">
        <v>65.444626295690128</v>
      </c>
      <c r="AT22" s="41"/>
      <c r="AU22" s="41"/>
      <c r="AV22" s="41">
        <v>68.548712174916247</v>
      </c>
      <c r="AW22" s="41"/>
      <c r="AX22" s="41">
        <v>72.96162432231317</v>
      </c>
      <c r="AY22" s="41"/>
      <c r="AZ22" s="41">
        <v>61.088844355377425</v>
      </c>
      <c r="BA22" s="41"/>
      <c r="BB22" s="41">
        <v>69.900467681976252</v>
      </c>
      <c r="BC22" s="41"/>
      <c r="BD22" s="41">
        <v>70.232216034464642</v>
      </c>
      <c r="BE22" s="41"/>
      <c r="BF22" s="41">
        <v>68.59842736929231</v>
      </c>
      <c r="BG22" s="41"/>
      <c r="BH22" s="41"/>
      <c r="BI22" s="41">
        <v>67.147461298673846</v>
      </c>
      <c r="BJ22" s="41"/>
      <c r="BK22" s="41">
        <v>57.295531314026249</v>
      </c>
      <c r="BL22" s="41"/>
      <c r="BM22" s="41">
        <v>59.542749396028519</v>
      </c>
      <c r="BN22" s="41"/>
      <c r="BO22" s="41">
        <v>66.062049921490058</v>
      </c>
      <c r="BP22" s="41"/>
      <c r="BQ22" s="41">
        <v>62.632203904675123</v>
      </c>
      <c r="BR22" s="41"/>
      <c r="BS22" s="41">
        <v>67.251614247031867</v>
      </c>
      <c r="BT22" s="41"/>
      <c r="BU22" s="41">
        <v>67.380224260958215</v>
      </c>
      <c r="BV22" s="41"/>
      <c r="BW22" s="41">
        <v>71.065583152111714</v>
      </c>
      <c r="BX22" s="41"/>
      <c r="BY22" s="41">
        <v>72.297608684520455</v>
      </c>
      <c r="BZ22" s="41"/>
      <c r="CA22" s="41"/>
      <c r="CB22" s="41">
        <v>69.518716577540104</v>
      </c>
      <c r="CC22" s="41"/>
      <c r="CD22" s="41">
        <v>82.912819411638395</v>
      </c>
      <c r="CE22" s="41"/>
      <c r="CF22" s="41"/>
      <c r="CG22" s="41">
        <v>80.434782608695656</v>
      </c>
      <c r="CH22" s="41"/>
      <c r="CI22" s="41">
        <v>80.240320427236313</v>
      </c>
      <c r="CJ22" s="41"/>
      <c r="CK22" s="41">
        <v>79.492465169178274</v>
      </c>
      <c r="CL22" s="41"/>
      <c r="CM22" s="41"/>
      <c r="CN22" s="41">
        <v>81.036949916691171</v>
      </c>
      <c r="CO22" s="41"/>
      <c r="CP22" s="41">
        <v>74.290013165318797</v>
      </c>
      <c r="CQ22" s="41"/>
      <c r="CR22" s="41">
        <v>77.378460802487595</v>
      </c>
      <c r="CS22" s="41"/>
      <c r="CT22" s="41">
        <v>75.371415409420706</v>
      </c>
      <c r="CU22" s="41"/>
      <c r="CV22" s="41">
        <v>62.87532208024399</v>
      </c>
      <c r="CW22" s="41"/>
      <c r="CX22" s="41"/>
      <c r="CY22" s="41">
        <v>72.166471175985052</v>
      </c>
      <c r="CZ22" s="41"/>
      <c r="DA22" s="41">
        <v>58.266942576306256</v>
      </c>
      <c r="DB22" s="41"/>
      <c r="DC22" s="41">
        <v>59.838993710691824</v>
      </c>
      <c r="DD22" s="41"/>
      <c r="DE22" s="41">
        <v>65.26292939708037</v>
      </c>
      <c r="DF22" s="41"/>
      <c r="DG22" s="41">
        <v>63.884173255080754</v>
      </c>
      <c r="DH22" s="41"/>
      <c r="DI22" s="41"/>
      <c r="DJ22" s="41">
        <v>61.793760942631856</v>
      </c>
      <c r="DK22" s="41"/>
      <c r="DL22" s="41">
        <v>62.280945757997216</v>
      </c>
      <c r="DM22" s="41"/>
      <c r="DN22" s="41">
        <v>58.589067062861822</v>
      </c>
      <c r="DO22" s="41"/>
      <c r="DP22" s="41">
        <v>61.098566402352574</v>
      </c>
      <c r="DQ22" s="41"/>
      <c r="DR22" s="41">
        <v>53.291848755462667</v>
      </c>
      <c r="DS22" s="41"/>
      <c r="DT22" s="41"/>
      <c r="DU22" s="41">
        <v>58.784982262514788</v>
      </c>
      <c r="DV22" s="42"/>
      <c r="DW22" s="41">
        <v>56.913797436541849</v>
      </c>
      <c r="DX22" s="41"/>
      <c r="DY22" s="41">
        <v>57.444536142531192</v>
      </c>
      <c r="DZ22" s="41"/>
      <c r="EA22" s="41">
        <v>60.002864782276546</v>
      </c>
      <c r="EB22" s="41"/>
      <c r="EC22" s="41">
        <v>55.976846450686537</v>
      </c>
      <c r="ED22" s="41"/>
      <c r="EE22" s="41"/>
      <c r="EF22" s="41">
        <v>57.567722516841044</v>
      </c>
      <c r="EG22" s="42"/>
      <c r="EH22" s="43"/>
      <c r="EI22" s="41">
        <v>60.647963480033681</v>
      </c>
      <c r="EJ22" s="41"/>
      <c r="EK22" s="41">
        <v>58.892252388610302</v>
      </c>
      <c r="EL22" s="41"/>
      <c r="EM22" s="41"/>
      <c r="EN22" s="41"/>
      <c r="EO22" s="41"/>
      <c r="EP22" s="41"/>
      <c r="EQ22" s="41"/>
      <c r="ER22" s="41">
        <v>59.798650040041188</v>
      </c>
      <c r="ES22" s="42"/>
      <c r="ET22" s="43"/>
      <c r="EU22" s="19" t="s">
        <v>12</v>
      </c>
    </row>
    <row r="23" spans="2:151"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2"/>
      <c r="BH23" s="42"/>
      <c r="BI23" s="16"/>
      <c r="BJ23" s="44"/>
      <c r="BK23" s="16"/>
      <c r="BL23" s="44"/>
      <c r="BM23" s="16"/>
      <c r="BN23" s="44"/>
      <c r="BO23" s="16"/>
      <c r="BP23" s="44"/>
      <c r="BQ23" s="44"/>
      <c r="BR23" s="42"/>
      <c r="BS23" s="16"/>
      <c r="BT23" s="44"/>
      <c r="BU23" s="16"/>
      <c r="BV23" s="44"/>
      <c r="BW23" s="16"/>
      <c r="BX23" s="44"/>
      <c r="BY23" s="16"/>
      <c r="BZ23" s="44"/>
      <c r="CA23" s="44"/>
      <c r="CB23" s="44"/>
      <c r="CC23" s="42"/>
      <c r="CD23" s="16"/>
      <c r="CE23" s="44"/>
      <c r="CF23" s="44"/>
      <c r="CG23" s="16"/>
      <c r="CH23" s="44"/>
      <c r="CI23" s="16"/>
      <c r="CJ23" s="44"/>
      <c r="CK23" s="16"/>
      <c r="CL23" s="44"/>
      <c r="CM23" s="44"/>
      <c r="CN23" s="44"/>
      <c r="CO23" s="42"/>
      <c r="CP23" s="16"/>
      <c r="CQ23" s="44"/>
      <c r="CR23" s="16"/>
      <c r="CS23" s="44"/>
      <c r="CT23" s="16"/>
      <c r="CU23" s="44"/>
      <c r="CV23" s="16"/>
      <c r="CW23" s="44"/>
      <c r="CX23" s="44"/>
      <c r="CY23" s="44"/>
      <c r="CZ23" s="42"/>
      <c r="DA23" s="16"/>
      <c r="DB23" s="44"/>
      <c r="DC23" s="16"/>
      <c r="DD23" s="44"/>
      <c r="DE23" s="16"/>
      <c r="DF23" s="44"/>
      <c r="DG23" s="16"/>
      <c r="DH23" s="16"/>
      <c r="DI23" s="44"/>
      <c r="DJ23" s="44"/>
      <c r="DK23" s="42"/>
      <c r="DL23" s="16"/>
      <c r="DM23" s="44"/>
      <c r="DN23" s="16"/>
      <c r="DO23" s="44"/>
      <c r="DP23" s="16"/>
      <c r="DQ23" s="44"/>
      <c r="DR23" s="16"/>
      <c r="DS23" s="44"/>
      <c r="DT23" s="44"/>
      <c r="DU23" s="44"/>
      <c r="DV23" s="42"/>
      <c r="DW23" s="16"/>
      <c r="DX23" s="44"/>
      <c r="DY23" s="16"/>
      <c r="DZ23" s="44"/>
      <c r="EA23" s="16"/>
      <c r="EB23" s="44"/>
      <c r="EC23" s="16"/>
      <c r="ED23" s="44"/>
      <c r="EE23" s="44"/>
      <c r="EF23" s="44"/>
      <c r="EG23" s="42"/>
      <c r="EH23" s="43"/>
      <c r="EI23" s="16"/>
      <c r="EJ23" s="44"/>
      <c r="EK23" s="16"/>
      <c r="EL23" s="44"/>
      <c r="EM23" s="16"/>
      <c r="EN23" s="44"/>
      <c r="EO23" s="16"/>
      <c r="EP23" s="44"/>
      <c r="EQ23" s="44"/>
      <c r="ER23" s="16"/>
      <c r="ES23" s="42"/>
      <c r="ET23" s="43"/>
      <c r="EU23" s="19"/>
    </row>
    <row r="24" spans="2:151" ht="10.5" customHeight="1" x14ac:dyDescent="0.2">
      <c r="B24" s="13">
        <v>7</v>
      </c>
      <c r="C24" s="14"/>
      <c r="D24" s="15" t="s">
        <v>13</v>
      </c>
      <c r="E24" s="16"/>
      <c r="F24" s="16">
        <v>15273</v>
      </c>
      <c r="G24" s="16"/>
      <c r="H24" s="16">
        <v>14686</v>
      </c>
      <c r="I24" s="16"/>
      <c r="J24" s="16">
        <v>14535</v>
      </c>
      <c r="K24" s="16"/>
      <c r="L24" s="16">
        <v>14050</v>
      </c>
      <c r="M24" s="16"/>
      <c r="N24" s="16"/>
      <c r="O24" s="16">
        <v>58544</v>
      </c>
      <c r="P24" s="45"/>
      <c r="Q24" s="16">
        <v>13513</v>
      </c>
      <c r="R24" s="16"/>
      <c r="S24" s="16">
        <v>12298</v>
      </c>
      <c r="T24" s="16"/>
      <c r="U24" s="16">
        <v>12321</v>
      </c>
      <c r="V24" s="16"/>
      <c r="W24" s="16">
        <v>14334</v>
      </c>
      <c r="X24" s="16"/>
      <c r="Y24" s="16"/>
      <c r="Z24" s="16">
        <v>52466</v>
      </c>
      <c r="AA24" s="45"/>
      <c r="AB24" s="16">
        <v>14375</v>
      </c>
      <c r="AC24" s="16"/>
      <c r="AD24" s="16">
        <v>14235</v>
      </c>
      <c r="AE24" s="16"/>
      <c r="AF24" s="16">
        <v>13047</v>
      </c>
      <c r="AG24" s="16"/>
      <c r="AH24" s="16">
        <v>14262</v>
      </c>
      <c r="AI24" s="16"/>
      <c r="AJ24" s="16"/>
      <c r="AK24" s="16">
        <v>55919</v>
      </c>
      <c r="AL24" s="31"/>
      <c r="AM24" s="16">
        <v>13775</v>
      </c>
      <c r="AN24" s="16"/>
      <c r="AO24" s="16">
        <v>14603</v>
      </c>
      <c r="AP24" s="16"/>
      <c r="AQ24" s="16">
        <v>13948</v>
      </c>
      <c r="AR24" s="16"/>
      <c r="AS24" s="16">
        <v>13813</v>
      </c>
      <c r="AT24" s="16"/>
      <c r="AU24" s="16"/>
      <c r="AV24" s="16">
        <v>56139</v>
      </c>
      <c r="AW24" s="31"/>
      <c r="AX24" s="16">
        <v>15613</v>
      </c>
      <c r="AY24" s="16"/>
      <c r="AZ24" s="16">
        <v>13015</v>
      </c>
      <c r="BA24" s="16"/>
      <c r="BB24" s="16">
        <v>13293</v>
      </c>
      <c r="BC24" s="16"/>
      <c r="BD24" s="16">
        <v>15258</v>
      </c>
      <c r="BE24" s="16"/>
      <c r="BF24" s="16">
        <v>57179</v>
      </c>
      <c r="BG24" s="31"/>
      <c r="BH24" s="31"/>
      <c r="BI24" s="16">
        <v>14331</v>
      </c>
      <c r="BJ24" s="16"/>
      <c r="BK24" s="16">
        <v>12163</v>
      </c>
      <c r="BL24" s="16"/>
      <c r="BM24" s="16">
        <v>12005</v>
      </c>
      <c r="BN24" s="16"/>
      <c r="BO24" s="16">
        <v>14080</v>
      </c>
      <c r="BP24" s="16"/>
      <c r="BQ24" s="16">
        <v>52579</v>
      </c>
      <c r="BR24" s="31"/>
      <c r="BS24" s="16">
        <v>15063</v>
      </c>
      <c r="BT24" s="16"/>
      <c r="BU24" s="16">
        <v>13773</v>
      </c>
      <c r="BV24" s="16"/>
      <c r="BW24" s="16">
        <v>14181</v>
      </c>
      <c r="BX24" s="16"/>
      <c r="BY24" s="16">
        <v>16069</v>
      </c>
      <c r="BZ24" s="16"/>
      <c r="CA24" s="16"/>
      <c r="CB24" s="16">
        <v>59086</v>
      </c>
      <c r="CC24" s="31"/>
      <c r="CD24" s="16">
        <v>16599</v>
      </c>
      <c r="CE24" s="16"/>
      <c r="CF24" s="16"/>
      <c r="CG24" s="16">
        <v>6125</v>
      </c>
      <c r="CH24" s="16"/>
      <c r="CI24" s="16">
        <v>9848</v>
      </c>
      <c r="CJ24" s="16"/>
      <c r="CK24" s="16">
        <v>12330</v>
      </c>
      <c r="CL24" s="16"/>
      <c r="CM24" s="16"/>
      <c r="CN24" s="16">
        <v>44902</v>
      </c>
      <c r="CO24" s="31"/>
      <c r="CP24" s="16">
        <v>13370</v>
      </c>
      <c r="CQ24" s="16"/>
      <c r="CR24" s="16">
        <v>14181</v>
      </c>
      <c r="CS24" s="16"/>
      <c r="CT24" s="16">
        <v>14511</v>
      </c>
      <c r="CU24" s="16"/>
      <c r="CV24" s="16">
        <v>14143</v>
      </c>
      <c r="CW24" s="16"/>
      <c r="CX24" s="16"/>
      <c r="CY24" s="16">
        <v>56205</v>
      </c>
      <c r="CZ24" s="31"/>
      <c r="DA24" s="16">
        <v>13068</v>
      </c>
      <c r="DB24" s="16"/>
      <c r="DC24" s="16">
        <v>14033</v>
      </c>
      <c r="DD24" s="16"/>
      <c r="DE24" s="16">
        <v>14051</v>
      </c>
      <c r="DF24" s="16"/>
      <c r="DG24" s="16">
        <v>15536</v>
      </c>
      <c r="DH24" s="16"/>
      <c r="DI24" s="16"/>
      <c r="DJ24" s="16">
        <v>56688</v>
      </c>
      <c r="DK24" s="31"/>
      <c r="DL24" s="16">
        <v>16019</v>
      </c>
      <c r="DM24" s="16"/>
      <c r="DN24" s="16">
        <v>13833</v>
      </c>
      <c r="DO24" s="16"/>
      <c r="DP24" s="16">
        <v>13841</v>
      </c>
      <c r="DQ24" s="16"/>
      <c r="DR24" s="16">
        <v>13903</v>
      </c>
      <c r="DS24" s="16"/>
      <c r="DT24" s="16"/>
      <c r="DU24" s="16">
        <v>57596</v>
      </c>
      <c r="DV24" s="31"/>
      <c r="DW24" s="16">
        <v>13697</v>
      </c>
      <c r="DX24" s="16"/>
      <c r="DY24" s="16">
        <v>14425</v>
      </c>
      <c r="DZ24" s="16"/>
      <c r="EA24" s="16">
        <v>15102</v>
      </c>
      <c r="EB24" s="16"/>
      <c r="EC24" s="16">
        <v>15393</v>
      </c>
      <c r="ED24" s="16"/>
      <c r="EE24" s="16"/>
      <c r="EF24" s="16">
        <v>58617</v>
      </c>
      <c r="EG24" s="31"/>
      <c r="EH24" s="40"/>
      <c r="EI24" s="16">
        <v>16419</v>
      </c>
      <c r="EJ24" s="16"/>
      <c r="EK24" s="16">
        <v>15129</v>
      </c>
      <c r="EL24" s="16"/>
      <c r="EM24" s="16"/>
      <c r="EN24" s="16"/>
      <c r="EO24" s="16"/>
      <c r="EP24" s="16"/>
      <c r="EQ24" s="16"/>
      <c r="ER24" s="16">
        <v>31548</v>
      </c>
      <c r="ES24" s="31"/>
      <c r="ET24" s="40"/>
      <c r="EU24" s="15" t="s">
        <v>14</v>
      </c>
    </row>
    <row r="25" spans="2:151" ht="10.5" customHeight="1" x14ac:dyDescent="0.2">
      <c r="B25" s="13">
        <v>8</v>
      </c>
      <c r="C25" s="13"/>
      <c r="D25" s="19" t="s">
        <v>15</v>
      </c>
      <c r="E25" s="41"/>
      <c r="F25" s="41">
        <v>81.809416680057851</v>
      </c>
      <c r="G25" s="41"/>
      <c r="H25" s="41">
        <v>77.609258574221855</v>
      </c>
      <c r="I25" s="41"/>
      <c r="J25" s="41">
        <v>79.106345923587668</v>
      </c>
      <c r="K25" s="41"/>
      <c r="L25" s="41">
        <v>78.42152266130833</v>
      </c>
      <c r="M25" s="41"/>
      <c r="N25" s="41"/>
      <c r="O25" s="41">
        <v>79.239868980265825</v>
      </c>
      <c r="P25" s="41"/>
      <c r="Q25" s="41">
        <v>81.728559332284988</v>
      </c>
      <c r="R25" s="41"/>
      <c r="S25" s="41">
        <v>76.318729055479707</v>
      </c>
      <c r="T25" s="41"/>
      <c r="U25" s="41">
        <v>73.668161434977577</v>
      </c>
      <c r="V25" s="41"/>
      <c r="W25" s="41">
        <v>81.679867798734975</v>
      </c>
      <c r="X25" s="41"/>
      <c r="Y25" s="41"/>
      <c r="Z25" s="41">
        <v>78.398732853172348</v>
      </c>
      <c r="AA25" s="41"/>
      <c r="AB25" s="41">
        <v>80.853816300129367</v>
      </c>
      <c r="AC25" s="41"/>
      <c r="AD25" s="41">
        <v>79.387652668562822</v>
      </c>
      <c r="AE25" s="41"/>
      <c r="AF25" s="41">
        <v>73.816124469589823</v>
      </c>
      <c r="AG25" s="41"/>
      <c r="AH25" s="41">
        <v>77.662818558048357</v>
      </c>
      <c r="AI25" s="41"/>
      <c r="AJ25" s="41"/>
      <c r="AK25" s="41">
        <v>77.936974731355136</v>
      </c>
      <c r="AL25" s="41"/>
      <c r="AM25" s="41">
        <v>77.214125560538122</v>
      </c>
      <c r="AN25" s="41"/>
      <c r="AO25" s="41">
        <v>78.624885586604208</v>
      </c>
      <c r="AP25" s="41"/>
      <c r="AQ25" s="41">
        <v>81.093023255813961</v>
      </c>
      <c r="AR25" s="41"/>
      <c r="AS25" s="41">
        <v>75.357337697763228</v>
      </c>
      <c r="AT25" s="41"/>
      <c r="AU25" s="41"/>
      <c r="AV25" s="41">
        <v>78.032609148909543</v>
      </c>
      <c r="AW25" s="41"/>
      <c r="AX25" s="41">
        <v>82.986074200063783</v>
      </c>
      <c r="AY25" s="41"/>
      <c r="AZ25" s="41">
        <v>72.450456468492547</v>
      </c>
      <c r="BA25" s="41"/>
      <c r="BB25" s="41">
        <v>79.703801415037773</v>
      </c>
      <c r="BC25" s="41"/>
      <c r="BD25" s="41">
        <v>80.161815698224231</v>
      </c>
      <c r="BE25" s="41"/>
      <c r="BF25" s="41">
        <v>78.878465995309696</v>
      </c>
      <c r="BG25" s="41"/>
      <c r="BH25" s="41"/>
      <c r="BI25" s="41">
        <v>75.717229354889838</v>
      </c>
      <c r="BJ25" s="41"/>
      <c r="BK25" s="41">
        <v>67.351459106262794</v>
      </c>
      <c r="BL25" s="41"/>
      <c r="BM25" s="41">
        <v>70.738318307701377</v>
      </c>
      <c r="BN25" s="41"/>
      <c r="BO25" s="41">
        <v>76.235854675402024</v>
      </c>
      <c r="BP25" s="41"/>
      <c r="BQ25" s="41">
        <v>72.596857482119674</v>
      </c>
      <c r="BR25" s="41"/>
      <c r="BS25" s="41">
        <v>78.436784003332633</v>
      </c>
      <c r="BT25" s="41"/>
      <c r="BU25" s="41">
        <v>77.998640842677531</v>
      </c>
      <c r="BV25" s="41"/>
      <c r="BW25" s="41">
        <v>81.154858647132883</v>
      </c>
      <c r="BX25" s="41"/>
      <c r="BY25" s="41">
        <v>82.282758973833779</v>
      </c>
      <c r="BZ25" s="41"/>
      <c r="CA25" s="41"/>
      <c r="CB25" s="41">
        <v>79.991877073038651</v>
      </c>
      <c r="CC25" s="41"/>
      <c r="CD25" s="41">
        <v>89.107794717629375</v>
      </c>
      <c r="CE25" s="41"/>
      <c r="CF25" s="41"/>
      <c r="CG25" s="41">
        <v>86.462450592885375</v>
      </c>
      <c r="CH25" s="41"/>
      <c r="CI25" s="41">
        <v>87.654650645304855</v>
      </c>
      <c r="CJ25" s="41"/>
      <c r="CK25" s="41">
        <v>87.645720784759746</v>
      </c>
      <c r="CL25" s="41"/>
      <c r="CM25" s="41"/>
      <c r="CN25" s="41">
        <v>88.017249828481809</v>
      </c>
      <c r="CO25" s="41"/>
      <c r="CP25" s="41">
        <v>83.819196288633947</v>
      </c>
      <c r="CQ25" s="41"/>
      <c r="CR25" s="41">
        <v>84.799378102015183</v>
      </c>
      <c r="CS25" s="41"/>
      <c r="CT25" s="41">
        <v>83.559829551998149</v>
      </c>
      <c r="CU25" s="41"/>
      <c r="CV25" s="41">
        <v>74.370300257664184</v>
      </c>
      <c r="CW25" s="41"/>
      <c r="CX25" s="41"/>
      <c r="CY25" s="41">
        <v>81.389287110647729</v>
      </c>
      <c r="CZ25" s="41"/>
      <c r="DA25" s="41">
        <v>67.60475944128298</v>
      </c>
      <c r="DB25" s="41"/>
      <c r="DC25" s="41">
        <v>70.606289308176102</v>
      </c>
      <c r="DD25" s="41"/>
      <c r="DE25" s="41">
        <v>76.252238562978235</v>
      </c>
      <c r="DF25" s="41"/>
      <c r="DG25" s="41">
        <v>75.355289324343985</v>
      </c>
      <c r="DH25" s="41"/>
      <c r="DI25" s="41"/>
      <c r="DJ25" s="41">
        <v>72.445654257562396</v>
      </c>
      <c r="DK25" s="41"/>
      <c r="DL25" s="41">
        <v>74.265183124710248</v>
      </c>
      <c r="DM25" s="41"/>
      <c r="DN25" s="41">
        <v>70.869409293508895</v>
      </c>
      <c r="DO25" s="41"/>
      <c r="DP25" s="41">
        <v>72.682875597332355</v>
      </c>
      <c r="DQ25" s="41"/>
      <c r="DR25" s="41">
        <v>66.041231236937108</v>
      </c>
      <c r="DS25" s="41"/>
      <c r="DT25" s="41"/>
      <c r="DU25" s="41">
        <v>70.945013795821836</v>
      </c>
      <c r="DV25" s="42"/>
      <c r="DW25" s="41">
        <v>68.846443830108072</v>
      </c>
      <c r="DX25" s="41"/>
      <c r="DY25" s="41">
        <v>70.027671246177007</v>
      </c>
      <c r="DZ25" s="41"/>
      <c r="EA25" s="41">
        <v>72.106569900687546</v>
      </c>
      <c r="EB25" s="41"/>
      <c r="EC25" s="41">
        <v>69.070268329893196</v>
      </c>
      <c r="ED25" s="41"/>
      <c r="EE25" s="41"/>
      <c r="EF25" s="41">
        <v>70.0121828866275</v>
      </c>
      <c r="EG25" s="42"/>
      <c r="EH25" s="43"/>
      <c r="EI25" s="41">
        <v>72.769578513495546</v>
      </c>
      <c r="EJ25" s="41"/>
      <c r="EK25" s="41">
        <v>71.5589821208968</v>
      </c>
      <c r="EL25" s="41"/>
      <c r="EM25" s="41"/>
      <c r="EN25" s="41"/>
      <c r="EO25" s="41"/>
      <c r="EP25" s="41"/>
      <c r="EQ25" s="41"/>
      <c r="ER25" s="41">
        <v>72.183960645235103</v>
      </c>
      <c r="ES25" s="42"/>
      <c r="ET25" s="43"/>
      <c r="EU25" s="19" t="s">
        <v>16</v>
      </c>
    </row>
    <row r="26" spans="2:151"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2"/>
      <c r="BH26" s="42"/>
      <c r="BI26" s="102"/>
      <c r="BJ26" s="44"/>
      <c r="BK26" s="102"/>
      <c r="BL26" s="44"/>
      <c r="BM26" s="102"/>
      <c r="BN26" s="44"/>
      <c r="BO26" s="102"/>
      <c r="BP26" s="44"/>
      <c r="BQ26" s="44"/>
      <c r="BR26" s="42"/>
      <c r="BS26" s="102"/>
      <c r="BT26" s="44"/>
      <c r="BU26" s="102"/>
      <c r="BV26" s="44"/>
      <c r="BW26" s="102"/>
      <c r="BX26" s="44"/>
      <c r="BY26" s="102"/>
      <c r="BZ26" s="44"/>
      <c r="CA26" s="44"/>
      <c r="CB26" s="44"/>
      <c r="CC26" s="42"/>
      <c r="CD26" s="102"/>
      <c r="CE26" s="44"/>
      <c r="CF26" s="44"/>
      <c r="CG26" s="102"/>
      <c r="CH26" s="44"/>
      <c r="CI26" s="102"/>
      <c r="CJ26" s="44"/>
      <c r="CK26" s="102"/>
      <c r="CL26" s="44"/>
      <c r="CM26" s="44"/>
      <c r="CN26" s="44"/>
      <c r="CO26" s="42"/>
      <c r="CP26" s="102"/>
      <c r="CQ26" s="44"/>
      <c r="CR26" s="102"/>
      <c r="CS26" s="44"/>
      <c r="CT26" s="102"/>
      <c r="CU26" s="44"/>
      <c r="CV26" s="102"/>
      <c r="CW26" s="44"/>
      <c r="CX26" s="44"/>
      <c r="CY26" s="44"/>
      <c r="CZ26" s="42"/>
      <c r="DA26" s="102"/>
      <c r="DB26" s="44"/>
      <c r="DC26" s="102"/>
      <c r="DD26" s="44"/>
      <c r="DE26" s="102"/>
      <c r="DF26" s="44"/>
      <c r="DG26" s="102"/>
      <c r="DH26" s="102"/>
      <c r="DI26" s="44"/>
      <c r="DJ26" s="44"/>
      <c r="DK26" s="42"/>
      <c r="DL26" s="102"/>
      <c r="DM26" s="44"/>
      <c r="DN26" s="102"/>
      <c r="DO26" s="44"/>
      <c r="DP26" s="102"/>
      <c r="DQ26" s="44"/>
      <c r="DR26" s="102"/>
      <c r="DS26" s="44"/>
      <c r="DT26" s="44"/>
      <c r="DU26" s="44"/>
      <c r="DV26" s="42"/>
      <c r="DW26" s="102"/>
      <c r="DX26" s="44"/>
      <c r="DY26" s="102"/>
      <c r="DZ26" s="44"/>
      <c r="EA26" s="102"/>
      <c r="EB26" s="44"/>
      <c r="EC26" s="102"/>
      <c r="ED26" s="44"/>
      <c r="EE26" s="44"/>
      <c r="EF26" s="44"/>
      <c r="EG26" s="42"/>
      <c r="EH26" s="43"/>
      <c r="EI26" s="102"/>
      <c r="EJ26" s="44"/>
      <c r="EK26" s="102"/>
      <c r="EL26" s="44"/>
      <c r="EM26" s="102"/>
      <c r="EN26" s="44"/>
      <c r="EO26" s="102"/>
      <c r="EP26" s="44"/>
      <c r="EQ26" s="44"/>
      <c r="ER26" s="102"/>
      <c r="ES26" s="42"/>
      <c r="ET26" s="43"/>
      <c r="EU26" s="19"/>
    </row>
    <row r="27" spans="2:151" ht="10.5" customHeight="1" x14ac:dyDescent="0.2">
      <c r="B27" s="13">
        <v>9</v>
      </c>
      <c r="C27" s="14"/>
      <c r="D27" s="15" t="s">
        <v>17</v>
      </c>
      <c r="E27" s="16"/>
      <c r="F27" s="16">
        <v>16350</v>
      </c>
      <c r="G27" s="16"/>
      <c r="H27" s="16">
        <v>16218</v>
      </c>
      <c r="I27" s="16"/>
      <c r="J27" s="16">
        <v>16026</v>
      </c>
      <c r="K27" s="16"/>
      <c r="L27" s="16">
        <v>15276</v>
      </c>
      <c r="M27" s="16"/>
      <c r="N27" s="16"/>
      <c r="O27" s="16">
        <v>63870</v>
      </c>
      <c r="P27" s="45"/>
      <c r="Q27" s="16">
        <v>14516</v>
      </c>
      <c r="R27" s="16"/>
      <c r="S27" s="16">
        <v>13477</v>
      </c>
      <c r="T27" s="16"/>
      <c r="U27" s="16">
        <v>13621</v>
      </c>
      <c r="V27" s="16"/>
      <c r="W27" s="16">
        <v>15422</v>
      </c>
      <c r="X27" s="16"/>
      <c r="Y27" s="16"/>
      <c r="Z27" s="16">
        <v>57036</v>
      </c>
      <c r="AA27" s="45"/>
      <c r="AB27" s="16">
        <v>15522</v>
      </c>
      <c r="AC27" s="16"/>
      <c r="AD27" s="16">
        <v>15442</v>
      </c>
      <c r="AE27" s="16"/>
      <c r="AF27" s="16">
        <v>14553</v>
      </c>
      <c r="AG27" s="16"/>
      <c r="AH27" s="16">
        <v>15629</v>
      </c>
      <c r="AI27" s="16"/>
      <c r="AJ27" s="16"/>
      <c r="AK27" s="16">
        <v>61146</v>
      </c>
      <c r="AL27" s="31"/>
      <c r="AM27" s="16">
        <v>15141</v>
      </c>
      <c r="AN27" s="16"/>
      <c r="AO27" s="16">
        <v>15877</v>
      </c>
      <c r="AP27" s="16"/>
      <c r="AQ27" s="16">
        <v>15050</v>
      </c>
      <c r="AR27" s="16"/>
      <c r="AS27" s="16">
        <v>15234</v>
      </c>
      <c r="AT27" s="16"/>
      <c r="AU27" s="16"/>
      <c r="AV27" s="16">
        <v>61302</v>
      </c>
      <c r="AW27" s="31"/>
      <c r="AX27" s="16">
        <v>16774</v>
      </c>
      <c r="AY27" s="16"/>
      <c r="AZ27" s="16">
        <v>14604</v>
      </c>
      <c r="BA27" s="16"/>
      <c r="BB27" s="16">
        <v>14428</v>
      </c>
      <c r="BC27" s="16"/>
      <c r="BD27" s="16">
        <v>16544</v>
      </c>
      <c r="BE27" s="16"/>
      <c r="BF27" s="16">
        <v>62350</v>
      </c>
      <c r="BG27" s="31"/>
      <c r="BH27" s="31"/>
      <c r="BI27" s="16">
        <v>15509</v>
      </c>
      <c r="BJ27" s="16"/>
      <c r="BK27" s="16">
        <v>13691</v>
      </c>
      <c r="BL27" s="16"/>
      <c r="BM27" s="16">
        <v>13449</v>
      </c>
      <c r="BN27" s="16"/>
      <c r="BO27" s="16">
        <v>15544</v>
      </c>
      <c r="BP27" s="16"/>
      <c r="BQ27" s="16">
        <v>58193</v>
      </c>
      <c r="BR27" s="31"/>
      <c r="BS27" s="16">
        <v>16377</v>
      </c>
      <c r="BT27" s="16"/>
      <c r="BU27" s="16">
        <v>14978</v>
      </c>
      <c r="BV27" s="16"/>
      <c r="BW27" s="16">
        <v>15286</v>
      </c>
      <c r="BX27" s="16"/>
      <c r="BY27" s="16">
        <v>17221</v>
      </c>
      <c r="BZ27" s="16"/>
      <c r="CA27" s="16"/>
      <c r="CB27" s="16">
        <v>63862</v>
      </c>
      <c r="CC27" s="31"/>
      <c r="CD27" s="16">
        <v>17239</v>
      </c>
      <c r="CE27" s="16"/>
      <c r="CF27" s="16"/>
      <c r="CG27" s="16">
        <v>6476</v>
      </c>
      <c r="CH27" s="16"/>
      <c r="CI27" s="16">
        <v>10315</v>
      </c>
      <c r="CJ27" s="16"/>
      <c r="CK27" s="16">
        <v>12993</v>
      </c>
      <c r="CL27" s="16"/>
      <c r="CM27" s="16"/>
      <c r="CN27" s="16">
        <v>47023</v>
      </c>
      <c r="CO27" s="31"/>
      <c r="CP27" s="16">
        <v>14376</v>
      </c>
      <c r="CQ27" s="16"/>
      <c r="CR27" s="16">
        <v>15064</v>
      </c>
      <c r="CS27" s="16"/>
      <c r="CT27" s="16">
        <v>15424</v>
      </c>
      <c r="CU27" s="16"/>
      <c r="CV27" s="16">
        <v>15796</v>
      </c>
      <c r="CW27" s="16"/>
      <c r="CX27" s="16"/>
      <c r="CY27" s="16">
        <v>60660</v>
      </c>
      <c r="CZ27" s="31"/>
      <c r="DA27" s="16">
        <v>14536</v>
      </c>
      <c r="DB27" s="16"/>
      <c r="DC27" s="16">
        <v>15737</v>
      </c>
      <c r="DD27" s="16"/>
      <c r="DE27" s="16">
        <v>15422</v>
      </c>
      <c r="DF27" s="16"/>
      <c r="DG27" s="16">
        <v>17222</v>
      </c>
      <c r="DH27" s="16"/>
      <c r="DI27" s="16"/>
      <c r="DJ27" s="16">
        <v>62917</v>
      </c>
      <c r="DK27" s="31"/>
      <c r="DL27" s="16">
        <v>17917</v>
      </c>
      <c r="DM27" s="16"/>
      <c r="DN27" s="16">
        <v>15815</v>
      </c>
      <c r="DO27" s="16"/>
      <c r="DP27" s="16">
        <v>15567</v>
      </c>
      <c r="DQ27" s="16"/>
      <c r="DR27" s="16">
        <v>16190</v>
      </c>
      <c r="DS27" s="16"/>
      <c r="DT27" s="16"/>
      <c r="DU27" s="16">
        <v>65489</v>
      </c>
      <c r="DV27" s="31"/>
      <c r="DW27" s="16">
        <v>15535</v>
      </c>
      <c r="DX27" s="16"/>
      <c r="DY27" s="16">
        <v>16424</v>
      </c>
      <c r="DZ27" s="16"/>
      <c r="EA27" s="16">
        <v>17120</v>
      </c>
      <c r="EB27" s="16"/>
      <c r="EC27" s="16">
        <v>17773</v>
      </c>
      <c r="ED27" s="16"/>
      <c r="EE27" s="16"/>
      <c r="EF27" s="16">
        <v>66852</v>
      </c>
      <c r="EG27" s="31"/>
      <c r="EH27" s="40"/>
      <c r="EI27" s="16">
        <v>18452</v>
      </c>
      <c r="EJ27" s="16"/>
      <c r="EK27" s="16">
        <v>17196</v>
      </c>
      <c r="EL27" s="16"/>
      <c r="EM27" s="16"/>
      <c r="EN27" s="16"/>
      <c r="EO27" s="16"/>
      <c r="EP27" s="16"/>
      <c r="EQ27" s="16"/>
      <c r="ER27" s="16">
        <v>35648</v>
      </c>
      <c r="ES27" s="31"/>
      <c r="ET27" s="40"/>
      <c r="EU27" s="15" t="s">
        <v>18</v>
      </c>
    </row>
    <row r="28" spans="2:151" ht="10.5" customHeight="1" x14ac:dyDescent="0.2">
      <c r="B28" s="13">
        <v>10</v>
      </c>
      <c r="C28" s="13"/>
      <c r="D28" s="19" t="s">
        <v>19</v>
      </c>
      <c r="E28" s="41"/>
      <c r="F28" s="41">
        <v>87.578338421982977</v>
      </c>
      <c r="G28" s="41"/>
      <c r="H28" s="41">
        <v>85.705226444009924</v>
      </c>
      <c r="I28" s="41"/>
      <c r="J28" s="41">
        <v>87.221073255687386</v>
      </c>
      <c r="K28" s="41"/>
      <c r="L28" s="41">
        <v>85.264567983924991</v>
      </c>
      <c r="M28" s="41"/>
      <c r="N28" s="41"/>
      <c r="O28" s="41">
        <v>86.44866137895562</v>
      </c>
      <c r="P28" s="41"/>
      <c r="Q28" s="41">
        <v>87.794846981976534</v>
      </c>
      <c r="R28" s="41"/>
      <c r="S28" s="41">
        <v>83.63534814447064</v>
      </c>
      <c r="T28" s="41"/>
      <c r="U28" s="41">
        <v>81.440956651718992</v>
      </c>
      <c r="V28" s="41"/>
      <c r="W28" s="41">
        <v>87.879651262180175</v>
      </c>
      <c r="X28" s="41"/>
      <c r="Y28" s="41"/>
      <c r="Z28" s="41">
        <v>85.227578374824418</v>
      </c>
      <c r="AA28" s="41"/>
      <c r="AB28" s="41">
        <v>87.305247764216205</v>
      </c>
      <c r="AC28" s="41"/>
      <c r="AD28" s="41">
        <v>86.119011767330321</v>
      </c>
      <c r="AE28" s="41"/>
      <c r="AF28" s="41">
        <v>82.336633663366328</v>
      </c>
      <c r="AG28" s="41"/>
      <c r="AH28" s="41">
        <v>85.106730559790904</v>
      </c>
      <c r="AI28" s="41"/>
      <c r="AJ28" s="41"/>
      <c r="AK28" s="41">
        <v>85.222093687716907</v>
      </c>
      <c r="AL28" s="41"/>
      <c r="AM28" s="41">
        <v>84.871076233183857</v>
      </c>
      <c r="AN28" s="41"/>
      <c r="AO28" s="41">
        <v>85.484305174177564</v>
      </c>
      <c r="AP28" s="41"/>
      <c r="AQ28" s="41">
        <v>87.5</v>
      </c>
      <c r="AR28" s="41"/>
      <c r="AS28" s="41">
        <v>83.109656301145662</v>
      </c>
      <c r="AT28" s="41"/>
      <c r="AU28" s="41"/>
      <c r="AV28" s="41">
        <v>85.209123889746053</v>
      </c>
      <c r="AW28" s="41"/>
      <c r="AX28" s="41">
        <v>89.15701073668545</v>
      </c>
      <c r="AY28" s="41"/>
      <c r="AZ28" s="41">
        <v>81.295925183700732</v>
      </c>
      <c r="BA28" s="41"/>
      <c r="BB28" s="41">
        <v>86.50917376184195</v>
      </c>
      <c r="BC28" s="41"/>
      <c r="BD28" s="41">
        <v>86.918146474729426</v>
      </c>
      <c r="BE28" s="41"/>
      <c r="BF28" s="41">
        <v>86.011863705338669</v>
      </c>
      <c r="BG28" s="41"/>
      <c r="BH28" s="41"/>
      <c r="BI28" s="41">
        <v>81.941142283510331</v>
      </c>
      <c r="BJ28" s="41"/>
      <c r="BK28" s="41">
        <v>75.812614208981671</v>
      </c>
      <c r="BL28" s="41"/>
      <c r="BM28" s="41">
        <v>79.246950680572738</v>
      </c>
      <c r="BN28" s="41"/>
      <c r="BO28" s="41">
        <v>84.162650928583034</v>
      </c>
      <c r="BP28" s="41"/>
      <c r="BQ28" s="41">
        <v>80.348217490956287</v>
      </c>
      <c r="BR28" s="41"/>
      <c r="BS28" s="41">
        <v>85.279108519058539</v>
      </c>
      <c r="BT28" s="41"/>
      <c r="BU28" s="41">
        <v>84.822743232529163</v>
      </c>
      <c r="BV28" s="41"/>
      <c r="BW28" s="41">
        <v>87.478539544466059</v>
      </c>
      <c r="BX28" s="41"/>
      <c r="BY28" s="41">
        <v>88.181678529366579</v>
      </c>
      <c r="BZ28" s="41"/>
      <c r="CA28" s="41"/>
      <c r="CB28" s="41">
        <v>86.457726934271989</v>
      </c>
      <c r="CC28" s="41"/>
      <c r="CD28" s="41">
        <v>92.543482928924206</v>
      </c>
      <c r="CE28" s="41"/>
      <c r="CF28" s="41"/>
      <c r="CG28" s="41">
        <v>91.417278373800116</v>
      </c>
      <c r="CH28" s="41"/>
      <c r="CI28" s="41">
        <v>91.811303960836682</v>
      </c>
      <c r="CJ28" s="41"/>
      <c r="CK28" s="41">
        <v>92.35854421381859</v>
      </c>
      <c r="CL28" s="41"/>
      <c r="CM28" s="41"/>
      <c r="CN28" s="41">
        <v>92.174850534156619</v>
      </c>
      <c r="CO28" s="41"/>
      <c r="CP28" s="41">
        <v>90.126010908406997</v>
      </c>
      <c r="CQ28" s="41"/>
      <c r="CR28" s="41">
        <v>90.079531184596064</v>
      </c>
      <c r="CS28" s="41"/>
      <c r="CT28" s="41">
        <v>88.817229068294367</v>
      </c>
      <c r="CU28" s="41"/>
      <c r="CV28" s="41">
        <v>83.06252300573172</v>
      </c>
      <c r="CW28" s="41"/>
      <c r="CX28" s="41"/>
      <c r="CY28" s="41">
        <v>87.840479603805548</v>
      </c>
      <c r="CZ28" s="41"/>
      <c r="DA28" s="41">
        <v>75.19917227108121</v>
      </c>
      <c r="DB28" s="41"/>
      <c r="DC28" s="41">
        <v>79.17987421383647</v>
      </c>
      <c r="DD28" s="41"/>
      <c r="DE28" s="41">
        <v>83.69240787974168</v>
      </c>
      <c r="DF28" s="41"/>
      <c r="DG28" s="41">
        <v>83.533006742009022</v>
      </c>
      <c r="DH28" s="41"/>
      <c r="DI28" s="41"/>
      <c r="DJ28" s="41">
        <v>80.406139375583081</v>
      </c>
      <c r="DK28" s="41"/>
      <c r="DL28" s="41">
        <v>83.064441353732036</v>
      </c>
      <c r="DM28" s="41"/>
      <c r="DN28" s="41">
        <v>81.023618013217884</v>
      </c>
      <c r="DO28" s="41"/>
      <c r="DP28" s="41">
        <v>81.746573544084441</v>
      </c>
      <c r="DQ28" s="41"/>
      <c r="DR28" s="41">
        <v>76.904807144214331</v>
      </c>
      <c r="DS28" s="41"/>
      <c r="DT28" s="41"/>
      <c r="DU28" s="41">
        <v>80.667372881355931</v>
      </c>
      <c r="DV28" s="42"/>
      <c r="DW28" s="41">
        <v>78.08494596632319</v>
      </c>
      <c r="DX28" s="41"/>
      <c r="DY28" s="41">
        <v>79.732025826496439</v>
      </c>
      <c r="DZ28" s="41"/>
      <c r="EA28" s="41">
        <v>81.741787624140557</v>
      </c>
      <c r="EB28" s="41"/>
      <c r="EC28" s="41">
        <v>79.749618594633404</v>
      </c>
      <c r="ED28" s="41"/>
      <c r="EE28" s="41"/>
      <c r="EF28" s="41">
        <v>79.848072237351303</v>
      </c>
      <c r="EG28" s="42"/>
      <c r="EH28" s="43"/>
      <c r="EI28" s="41">
        <v>81.779905154456415</v>
      </c>
      <c r="EJ28" s="41"/>
      <c r="EK28" s="41">
        <v>81.335729826884901</v>
      </c>
      <c r="EL28" s="41"/>
      <c r="EM28" s="41"/>
      <c r="EN28" s="41"/>
      <c r="EO28" s="41"/>
      <c r="EP28" s="41"/>
      <c r="EQ28" s="41"/>
      <c r="ER28" s="41">
        <v>81.565038325134424</v>
      </c>
      <c r="ES28" s="42"/>
      <c r="ET28" s="43"/>
      <c r="EU28" s="19" t="s">
        <v>20</v>
      </c>
    </row>
    <row r="29" spans="2:151"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2"/>
      <c r="BH29" s="42"/>
      <c r="BI29" s="16"/>
      <c r="BJ29" s="44"/>
      <c r="BK29" s="16"/>
      <c r="BL29" s="44"/>
      <c r="BM29" s="16"/>
      <c r="BN29" s="44"/>
      <c r="BO29" s="16"/>
      <c r="BP29" s="44"/>
      <c r="BQ29" s="44"/>
      <c r="BR29" s="42"/>
      <c r="BS29" s="16"/>
      <c r="BT29" s="44"/>
      <c r="BU29" s="16"/>
      <c r="BV29" s="44"/>
      <c r="BW29" s="16"/>
      <c r="BX29" s="44"/>
      <c r="BY29" s="16"/>
      <c r="BZ29" s="44"/>
      <c r="CA29" s="44"/>
      <c r="CB29" s="44"/>
      <c r="CC29" s="42"/>
      <c r="CD29" s="16"/>
      <c r="CE29" s="44"/>
      <c r="CF29" s="44"/>
      <c r="CG29" s="16"/>
      <c r="CH29" s="44"/>
      <c r="CI29" s="16"/>
      <c r="CJ29" s="44"/>
      <c r="CK29" s="16"/>
      <c r="CL29" s="44"/>
      <c r="CM29" s="44"/>
      <c r="CN29" s="44"/>
      <c r="CO29" s="42"/>
      <c r="CP29" s="16"/>
      <c r="CQ29" s="44"/>
      <c r="CR29" s="16"/>
      <c r="CS29" s="44"/>
      <c r="CT29" s="16"/>
      <c r="CU29" s="44"/>
      <c r="CV29" s="16"/>
      <c r="CW29" s="44"/>
      <c r="CX29" s="44"/>
      <c r="CY29" s="44"/>
      <c r="CZ29" s="42"/>
      <c r="DA29" s="16"/>
      <c r="DB29" s="44"/>
      <c r="DC29" s="16"/>
      <c r="DD29" s="44"/>
      <c r="DE29" s="16"/>
      <c r="DF29" s="44"/>
      <c r="DG29" s="16"/>
      <c r="DH29" s="16"/>
      <c r="DI29" s="44"/>
      <c r="DJ29" s="44"/>
      <c r="DK29" s="42"/>
      <c r="DL29" s="16"/>
      <c r="DM29" s="44"/>
      <c r="DN29" s="16"/>
      <c r="DO29" s="44"/>
      <c r="DP29" s="16"/>
      <c r="DQ29" s="44"/>
      <c r="DR29" s="16"/>
      <c r="DS29" s="44"/>
      <c r="DT29" s="44"/>
      <c r="DU29" s="44"/>
      <c r="DV29" s="42"/>
      <c r="DW29" s="16"/>
      <c r="DX29" s="44"/>
      <c r="DY29" s="16"/>
      <c r="DZ29" s="44"/>
      <c r="EA29" s="16"/>
      <c r="EB29" s="44"/>
      <c r="EC29" s="16"/>
      <c r="ED29" s="44"/>
      <c r="EE29" s="44"/>
      <c r="EF29" s="44"/>
      <c r="EG29" s="42"/>
      <c r="EH29" s="43"/>
      <c r="EI29" s="16"/>
      <c r="EJ29" s="44"/>
      <c r="EK29" s="16"/>
      <c r="EL29" s="44"/>
      <c r="EM29" s="16"/>
      <c r="EN29" s="44"/>
      <c r="EO29" s="16"/>
      <c r="EP29" s="44"/>
      <c r="EQ29" s="44"/>
      <c r="ER29" s="16"/>
      <c r="ES29" s="42"/>
      <c r="ET29" s="43"/>
      <c r="EU29" s="19"/>
    </row>
    <row r="30" spans="2:151" ht="10.5" customHeight="1" x14ac:dyDescent="0.2">
      <c r="B30" s="13">
        <v>11</v>
      </c>
      <c r="C30" s="14"/>
      <c r="D30" s="15" t="s">
        <v>21</v>
      </c>
      <c r="E30" s="16"/>
      <c r="F30" s="16">
        <v>16918</v>
      </c>
      <c r="G30" s="16"/>
      <c r="H30" s="16">
        <v>16914</v>
      </c>
      <c r="I30" s="16"/>
      <c r="J30" s="16">
        <v>16714</v>
      </c>
      <c r="K30" s="16"/>
      <c r="L30" s="16">
        <v>15940</v>
      </c>
      <c r="M30" s="16"/>
      <c r="N30" s="16"/>
      <c r="O30" s="16">
        <v>66486</v>
      </c>
      <c r="P30" s="45"/>
      <c r="Q30" s="16">
        <v>15022</v>
      </c>
      <c r="R30" s="16"/>
      <c r="S30" s="16">
        <v>14109</v>
      </c>
      <c r="T30" s="16"/>
      <c r="U30" s="16">
        <v>14322</v>
      </c>
      <c r="V30" s="16"/>
      <c r="W30" s="16">
        <v>16040</v>
      </c>
      <c r="X30" s="16"/>
      <c r="Y30" s="16"/>
      <c r="Z30" s="16">
        <v>59493</v>
      </c>
      <c r="AA30" s="45"/>
      <c r="AB30" s="16">
        <v>16125</v>
      </c>
      <c r="AC30" s="16"/>
      <c r="AD30" s="16">
        <v>16122</v>
      </c>
      <c r="AE30" s="16"/>
      <c r="AF30" s="16">
        <v>15460</v>
      </c>
      <c r="AG30" s="16"/>
      <c r="AH30" s="16">
        <v>16374</v>
      </c>
      <c r="AI30" s="16"/>
      <c r="AJ30" s="16"/>
      <c r="AK30" s="16">
        <v>64081</v>
      </c>
      <c r="AL30" s="31"/>
      <c r="AM30" s="16">
        <v>15829</v>
      </c>
      <c r="AN30" s="16"/>
      <c r="AO30" s="16">
        <v>16588</v>
      </c>
      <c r="AP30" s="16"/>
      <c r="AQ30" s="16">
        <v>15640</v>
      </c>
      <c r="AR30" s="16"/>
      <c r="AS30" s="16">
        <v>16090</v>
      </c>
      <c r="AT30" s="16"/>
      <c r="AU30" s="16"/>
      <c r="AV30" s="16">
        <v>64147</v>
      </c>
      <c r="AW30" s="31"/>
      <c r="AX30" s="16">
        <v>17350</v>
      </c>
      <c r="AY30" s="16"/>
      <c r="AZ30" s="16">
        <v>15496</v>
      </c>
      <c r="BA30" s="16"/>
      <c r="BB30" s="16">
        <v>15045</v>
      </c>
      <c r="BC30" s="16"/>
      <c r="BD30" s="16">
        <v>17251</v>
      </c>
      <c r="BE30" s="16"/>
      <c r="BF30" s="16">
        <v>65142</v>
      </c>
      <c r="BG30" s="31"/>
      <c r="BH30" s="31"/>
      <c r="BI30" s="16">
        <v>16224</v>
      </c>
      <c r="BJ30" s="16"/>
      <c r="BK30" s="16">
        <v>14740</v>
      </c>
      <c r="BL30" s="16"/>
      <c r="BM30" s="16">
        <v>14249</v>
      </c>
      <c r="BN30" s="16"/>
      <c r="BO30" s="16">
        <v>16346</v>
      </c>
      <c r="BP30" s="16"/>
      <c r="BQ30" s="16">
        <v>61559</v>
      </c>
      <c r="BR30" s="31"/>
      <c r="BS30" s="16">
        <v>17047</v>
      </c>
      <c r="BT30" s="16"/>
      <c r="BU30" s="16">
        <v>15618</v>
      </c>
      <c r="BV30" s="16"/>
      <c r="BW30" s="16">
        <v>15849</v>
      </c>
      <c r="BX30" s="16"/>
      <c r="BY30" s="16">
        <v>17795</v>
      </c>
      <c r="BZ30" s="16"/>
      <c r="CA30" s="16"/>
      <c r="CB30" s="16">
        <v>66309</v>
      </c>
      <c r="CC30" s="31"/>
      <c r="CD30" s="16">
        <v>17595</v>
      </c>
      <c r="CE30" s="16"/>
      <c r="CF30" s="16"/>
      <c r="CG30" s="16">
        <v>6623</v>
      </c>
      <c r="CH30" s="16"/>
      <c r="CI30" s="16">
        <v>10572</v>
      </c>
      <c r="CJ30" s="16"/>
      <c r="CK30" s="16">
        <v>13281</v>
      </c>
      <c r="CL30" s="16"/>
      <c r="CM30" s="16"/>
      <c r="CN30" s="16">
        <v>48071</v>
      </c>
      <c r="CO30" s="31"/>
      <c r="CP30" s="16">
        <v>14844</v>
      </c>
      <c r="CQ30" s="16"/>
      <c r="CR30" s="16">
        <v>15438</v>
      </c>
      <c r="CS30" s="16"/>
      <c r="CT30" s="16">
        <v>15913</v>
      </c>
      <c r="CU30" s="16"/>
      <c r="CV30" s="16">
        <v>16602</v>
      </c>
      <c r="CW30" s="16"/>
      <c r="CX30" s="16"/>
      <c r="CY30" s="16">
        <v>62797</v>
      </c>
      <c r="CZ30" s="31"/>
      <c r="DA30" s="16">
        <v>15641</v>
      </c>
      <c r="DB30" s="16"/>
      <c r="DC30" s="16">
        <v>16620</v>
      </c>
      <c r="DD30" s="16"/>
      <c r="DE30" s="16">
        <v>16097</v>
      </c>
      <c r="DF30" s="16"/>
      <c r="DG30" s="16">
        <v>18094</v>
      </c>
      <c r="DH30" s="16"/>
      <c r="DI30" s="16"/>
      <c r="DJ30" s="16">
        <v>66452</v>
      </c>
      <c r="DK30" s="31"/>
      <c r="DL30" s="16">
        <v>18819</v>
      </c>
      <c r="DM30" s="16"/>
      <c r="DN30" s="16">
        <v>16795</v>
      </c>
      <c r="DO30" s="16"/>
      <c r="DP30" s="16">
        <v>16398</v>
      </c>
      <c r="DQ30" s="16"/>
      <c r="DR30" s="16">
        <v>17305</v>
      </c>
      <c r="DS30" s="16"/>
      <c r="DT30" s="16"/>
      <c r="DU30" s="16">
        <v>69317</v>
      </c>
      <c r="DV30" s="31"/>
      <c r="DW30" s="16">
        <v>16437</v>
      </c>
      <c r="DX30" s="16"/>
      <c r="DY30" s="16">
        <v>17355</v>
      </c>
      <c r="DZ30" s="16"/>
      <c r="EA30" s="16">
        <v>18049</v>
      </c>
      <c r="EB30" s="16"/>
      <c r="EC30" s="16">
        <v>18890</v>
      </c>
      <c r="ED30" s="16"/>
      <c r="EE30" s="16"/>
      <c r="EF30" s="16">
        <v>70731</v>
      </c>
      <c r="EG30" s="31"/>
      <c r="EH30" s="40"/>
      <c r="EI30" s="16">
        <v>19451</v>
      </c>
      <c r="EJ30" s="16"/>
      <c r="EK30" s="16">
        <v>18152</v>
      </c>
      <c r="EL30" s="16"/>
      <c r="EM30" s="16"/>
      <c r="EN30" s="16"/>
      <c r="EO30" s="16"/>
      <c r="EP30" s="16"/>
      <c r="EQ30" s="16"/>
      <c r="ER30" s="16">
        <v>37603</v>
      </c>
      <c r="ES30" s="31"/>
      <c r="ET30" s="40"/>
      <c r="EU30" s="15" t="s">
        <v>22</v>
      </c>
    </row>
    <row r="31" spans="2:151" ht="10.5" customHeight="1" x14ac:dyDescent="0.2">
      <c r="B31" s="13">
        <v>12</v>
      </c>
      <c r="C31" s="13"/>
      <c r="D31" s="19" t="s">
        <v>23</v>
      </c>
      <c r="E31" s="41"/>
      <c r="F31" s="41">
        <v>90.620815255235954</v>
      </c>
      <c r="G31" s="41"/>
      <c r="H31" s="41">
        <v>89.383290175976327</v>
      </c>
      <c r="I31" s="41"/>
      <c r="J31" s="41">
        <v>90.965494720801132</v>
      </c>
      <c r="K31" s="41"/>
      <c r="L31" s="41">
        <v>88.97075240008931</v>
      </c>
      <c r="M31" s="41"/>
      <c r="N31" s="41"/>
      <c r="O31" s="41">
        <v>89.98944262472591</v>
      </c>
      <c r="P31" s="41"/>
      <c r="Q31" s="41">
        <v>90.855207451312452</v>
      </c>
      <c r="R31" s="41"/>
      <c r="S31" s="41">
        <v>87.557403500062065</v>
      </c>
      <c r="T31" s="41"/>
      <c r="U31" s="41">
        <v>85.632286995515699</v>
      </c>
      <c r="V31" s="41"/>
      <c r="W31" s="41">
        <v>91.40121944270328</v>
      </c>
      <c r="X31" s="41"/>
      <c r="Y31" s="41"/>
      <c r="Z31" s="41">
        <v>88.899016765787024</v>
      </c>
      <c r="AA31" s="41"/>
      <c r="AB31" s="41">
        <v>90.696889588840762</v>
      </c>
      <c r="AC31" s="41"/>
      <c r="AD31" s="41">
        <v>89.911326752551446</v>
      </c>
      <c r="AE31" s="41"/>
      <c r="AF31" s="41">
        <v>87.468175388967467</v>
      </c>
      <c r="AG31" s="41"/>
      <c r="AH31" s="41">
        <v>89.163580919189727</v>
      </c>
      <c r="AI31" s="41"/>
      <c r="AJ31" s="41"/>
      <c r="AK31" s="41">
        <v>89.312743034746134</v>
      </c>
      <c r="AL31" s="41"/>
      <c r="AM31" s="41">
        <v>88.727578475336315</v>
      </c>
      <c r="AN31" s="41"/>
      <c r="AO31" s="41">
        <v>89.312442793302111</v>
      </c>
      <c r="AP31" s="41"/>
      <c r="AQ31" s="41">
        <v>90.930232558139537</v>
      </c>
      <c r="AR31" s="41"/>
      <c r="AS31" s="41">
        <v>87.779596290234579</v>
      </c>
      <c r="AT31" s="41"/>
      <c r="AU31" s="41"/>
      <c r="AV31" s="41">
        <v>89.163643439945517</v>
      </c>
      <c r="AW31" s="41"/>
      <c r="AX31" s="41">
        <v>92.218560646327205</v>
      </c>
      <c r="AY31" s="41"/>
      <c r="AZ31" s="41">
        <v>86.261411712313517</v>
      </c>
      <c r="BA31" s="41"/>
      <c r="BB31" s="41">
        <v>90.208658112483505</v>
      </c>
      <c r="BC31" s="41"/>
      <c r="BD31" s="41">
        <v>90.632552274876531</v>
      </c>
      <c r="BE31" s="41"/>
      <c r="BF31" s="41">
        <v>89.86342943854325</v>
      </c>
      <c r="BG31" s="41"/>
      <c r="BH31" s="41"/>
      <c r="BI31" s="41">
        <v>85.718814392138228</v>
      </c>
      <c r="BJ31" s="41"/>
      <c r="BK31" s="41">
        <v>81.621352234342993</v>
      </c>
      <c r="BL31" s="41"/>
      <c r="BM31" s="41">
        <v>83.960874432856045</v>
      </c>
      <c r="BN31" s="41"/>
      <c r="BO31" s="41">
        <v>88.505062537224546</v>
      </c>
      <c r="BP31" s="41"/>
      <c r="BQ31" s="41">
        <v>84.995719769143676</v>
      </c>
      <c r="BR31" s="41"/>
      <c r="BS31" s="41">
        <v>88.767965007290144</v>
      </c>
      <c r="BT31" s="41"/>
      <c r="BU31" s="41">
        <v>88.447162759089366</v>
      </c>
      <c r="BV31" s="41"/>
      <c r="BW31" s="41">
        <v>90.700469268627671</v>
      </c>
      <c r="BX31" s="41"/>
      <c r="BY31" s="41">
        <v>91.120897127349068</v>
      </c>
      <c r="BZ31" s="41"/>
      <c r="CA31" s="41"/>
      <c r="CB31" s="41">
        <v>89.770527313341901</v>
      </c>
      <c r="CC31" s="41"/>
      <c r="CD31" s="41">
        <v>94.454584496456945</v>
      </c>
      <c r="CE31" s="41"/>
      <c r="CF31" s="41"/>
      <c r="CG31" s="41">
        <v>93.492377188029366</v>
      </c>
      <c r="CH31" s="41"/>
      <c r="CI31" s="41">
        <v>94.098798397863817</v>
      </c>
      <c r="CJ31" s="41"/>
      <c r="CK31" s="41">
        <v>94.405743531418821</v>
      </c>
      <c r="CL31" s="41"/>
      <c r="CM31" s="41"/>
      <c r="CN31" s="41">
        <v>94.229148289718708</v>
      </c>
      <c r="CO31" s="41"/>
      <c r="CP31" s="41">
        <v>93.059996238480352</v>
      </c>
      <c r="CQ31" s="41"/>
      <c r="CR31" s="41">
        <v>92.315972014590685</v>
      </c>
      <c r="CS31" s="41"/>
      <c r="CT31" s="41">
        <v>91.633076125762983</v>
      </c>
      <c r="CU31" s="41"/>
      <c r="CV31" s="41">
        <v>87.300836094021136</v>
      </c>
      <c r="CW31" s="41"/>
      <c r="CX31" s="41"/>
      <c r="CY31" s="41">
        <v>90.935024689749042</v>
      </c>
      <c r="CZ31" s="41"/>
      <c r="DA31" s="41">
        <v>80.91567511639937</v>
      </c>
      <c r="DB31" s="41"/>
      <c r="DC31" s="41">
        <v>83.622641509433961</v>
      </c>
      <c r="DD31" s="41"/>
      <c r="DE31" s="41">
        <v>87.355510935040968</v>
      </c>
      <c r="DF31" s="41"/>
      <c r="DG31" s="41">
        <v>87.762526070718337</v>
      </c>
      <c r="DH31" s="41"/>
      <c r="DI31" s="41"/>
      <c r="DJ31" s="41">
        <v>84.92376899385296</v>
      </c>
      <c r="DK31" s="41"/>
      <c r="DL31" s="41">
        <v>87.246175243393594</v>
      </c>
      <c r="DM31" s="41"/>
      <c r="DN31" s="41">
        <v>86.044367026999339</v>
      </c>
      <c r="DO31" s="41"/>
      <c r="DP31" s="41">
        <v>86.11038176757863</v>
      </c>
      <c r="DQ31" s="41"/>
      <c r="DR31" s="41">
        <v>82.2012160364811</v>
      </c>
      <c r="DS31" s="41"/>
      <c r="DT31" s="41"/>
      <c r="DU31" s="41">
        <v>85.382587702010255</v>
      </c>
      <c r="DV31" s="42"/>
      <c r="DW31" s="41">
        <v>82.618748429253586</v>
      </c>
      <c r="DX31" s="41"/>
      <c r="DY31" s="41">
        <v>84.25166270207292</v>
      </c>
      <c r="DZ31" s="41"/>
      <c r="EA31" s="41">
        <v>86.177425515660815</v>
      </c>
      <c r="EB31" s="41"/>
      <c r="EC31" s="41">
        <v>84.76173382392534</v>
      </c>
      <c r="ED31" s="41"/>
      <c r="EE31" s="41"/>
      <c r="EF31" s="41">
        <v>84.481152357746879</v>
      </c>
      <c r="EG31" s="42"/>
      <c r="EH31" s="42"/>
      <c r="EI31" s="41">
        <v>86.207507866861675</v>
      </c>
      <c r="EJ31" s="41"/>
      <c r="EK31" s="41">
        <v>85.857534764922903</v>
      </c>
      <c r="EL31" s="41"/>
      <c r="EM31" s="41"/>
      <c r="EN31" s="41"/>
      <c r="EO31" s="41"/>
      <c r="EP31" s="41"/>
      <c r="EQ31" s="41"/>
      <c r="ER31" s="41">
        <v>86.038210731037637</v>
      </c>
      <c r="ES31" s="42"/>
      <c r="ET31" s="42"/>
      <c r="EU31" s="19" t="s">
        <v>24</v>
      </c>
    </row>
    <row r="32" spans="2:151"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2"/>
      <c r="BH32" s="42"/>
      <c r="BI32" s="35"/>
      <c r="BJ32" s="44"/>
      <c r="BK32" s="35"/>
      <c r="BL32" s="44"/>
      <c r="BM32" s="35"/>
      <c r="BN32" s="44"/>
      <c r="BO32" s="35"/>
      <c r="BP32" s="44"/>
      <c r="BQ32" s="44"/>
      <c r="BR32" s="42"/>
      <c r="BS32" s="35"/>
      <c r="BT32" s="44"/>
      <c r="BU32" s="35"/>
      <c r="BV32" s="44"/>
      <c r="BW32" s="35"/>
      <c r="BX32" s="44"/>
      <c r="BY32" s="35"/>
      <c r="BZ32" s="44"/>
      <c r="CA32" s="44"/>
      <c r="CB32" s="44"/>
      <c r="CC32" s="42"/>
      <c r="CD32" s="35"/>
      <c r="CE32" s="44"/>
      <c r="CF32" s="44"/>
      <c r="CG32" s="35"/>
      <c r="CH32" s="44"/>
      <c r="CI32" s="35"/>
      <c r="CJ32" s="44"/>
      <c r="CK32" s="35"/>
      <c r="CL32" s="44"/>
      <c r="CM32" s="44"/>
      <c r="CN32" s="44"/>
      <c r="CO32" s="42"/>
      <c r="CP32" s="35"/>
      <c r="CQ32" s="44"/>
      <c r="CR32" s="35"/>
      <c r="CS32" s="44"/>
      <c r="CT32" s="35"/>
      <c r="CU32" s="44"/>
      <c r="CV32" s="35"/>
      <c r="CW32" s="44"/>
      <c r="CX32" s="44"/>
      <c r="CY32" s="44"/>
      <c r="CZ32" s="42"/>
      <c r="DA32" s="35"/>
      <c r="DB32" s="44"/>
      <c r="DC32" s="35"/>
      <c r="DD32" s="44"/>
      <c r="DE32" s="35"/>
      <c r="DF32" s="44"/>
      <c r="DG32" s="35"/>
      <c r="DH32" s="35"/>
      <c r="DI32" s="44"/>
      <c r="DJ32" s="44"/>
      <c r="DK32" s="42"/>
      <c r="DL32" s="35"/>
      <c r="DM32" s="44"/>
      <c r="DN32" s="35"/>
      <c r="DO32" s="44"/>
      <c r="DP32" s="35"/>
      <c r="DQ32" s="44"/>
      <c r="DR32" s="35"/>
      <c r="DS32" s="44"/>
      <c r="DT32" s="44"/>
      <c r="DU32" s="44"/>
      <c r="DV32" s="42"/>
      <c r="DW32" s="35"/>
      <c r="DX32" s="44"/>
      <c r="DY32" s="35"/>
      <c r="DZ32" s="44"/>
      <c r="EA32" s="35"/>
      <c r="EB32" s="44"/>
      <c r="EC32" s="35"/>
      <c r="ED32" s="44"/>
      <c r="EE32" s="44"/>
      <c r="EF32" s="44"/>
      <c r="EG32" s="42"/>
      <c r="EH32" s="43"/>
      <c r="EI32" s="35"/>
      <c r="EJ32" s="44"/>
      <c r="EK32" s="35"/>
      <c r="EL32" s="44"/>
      <c r="EM32" s="35"/>
      <c r="EN32" s="44"/>
      <c r="EO32" s="35"/>
      <c r="EP32" s="44"/>
      <c r="EQ32" s="44"/>
      <c r="ER32" s="35"/>
      <c r="ES32" s="42"/>
      <c r="ET32" s="43"/>
      <c r="EU32" s="19"/>
    </row>
    <row r="33" spans="2:153" ht="10.5" customHeight="1" x14ac:dyDescent="0.2">
      <c r="B33" s="13">
        <v>13</v>
      </c>
      <c r="C33" s="14"/>
      <c r="D33" s="15" t="s">
        <v>25</v>
      </c>
      <c r="E33" s="16"/>
      <c r="F33" s="16">
        <v>17854</v>
      </c>
      <c r="G33" s="16"/>
      <c r="H33" s="16">
        <v>17985</v>
      </c>
      <c r="I33" s="16"/>
      <c r="J33" s="16">
        <v>17626</v>
      </c>
      <c r="K33" s="16"/>
      <c r="L33" s="16">
        <v>16983</v>
      </c>
      <c r="M33" s="16"/>
      <c r="N33" s="16"/>
      <c r="O33" s="16">
        <v>70448</v>
      </c>
      <c r="P33" s="45"/>
      <c r="Q33" s="16">
        <v>15809</v>
      </c>
      <c r="R33" s="16"/>
      <c r="S33" s="16">
        <v>15098</v>
      </c>
      <c r="T33" s="16"/>
      <c r="U33" s="16">
        <v>15497</v>
      </c>
      <c r="V33" s="16"/>
      <c r="W33" s="16">
        <v>16853</v>
      </c>
      <c r="X33" s="16"/>
      <c r="Y33" s="16"/>
      <c r="Z33" s="16">
        <v>63257</v>
      </c>
      <c r="AA33" s="45"/>
      <c r="AB33" s="16">
        <v>16947</v>
      </c>
      <c r="AC33" s="16"/>
      <c r="AD33" s="16">
        <v>17069</v>
      </c>
      <c r="AE33" s="16"/>
      <c r="AF33" s="16">
        <v>16613</v>
      </c>
      <c r="AG33" s="16"/>
      <c r="AH33" s="16">
        <v>17408</v>
      </c>
      <c r="AI33" s="16"/>
      <c r="AJ33" s="16"/>
      <c r="AK33" s="16">
        <v>68037</v>
      </c>
      <c r="AL33" s="31"/>
      <c r="AM33" s="16">
        <v>16825</v>
      </c>
      <c r="AN33" s="16"/>
      <c r="AO33" s="16">
        <v>17632</v>
      </c>
      <c r="AP33" s="16"/>
      <c r="AQ33" s="16">
        <v>16482</v>
      </c>
      <c r="AR33" s="16"/>
      <c r="AS33" s="16">
        <v>17192</v>
      </c>
      <c r="AT33" s="16"/>
      <c r="AU33" s="16"/>
      <c r="AV33" s="16">
        <v>68131</v>
      </c>
      <c r="AW33" s="31"/>
      <c r="AX33" s="16">
        <v>18134</v>
      </c>
      <c r="AY33" s="16"/>
      <c r="AZ33" s="16">
        <v>16732</v>
      </c>
      <c r="BA33" s="16"/>
      <c r="BB33" s="16">
        <v>15946</v>
      </c>
      <c r="BC33" s="16"/>
      <c r="BD33" s="16">
        <v>18177</v>
      </c>
      <c r="BE33" s="16"/>
      <c r="BF33" s="16">
        <v>68989</v>
      </c>
      <c r="BG33" s="31"/>
      <c r="BH33" s="31"/>
      <c r="BI33" s="16">
        <v>17389</v>
      </c>
      <c r="BJ33" s="16"/>
      <c r="BK33" s="16">
        <v>16386</v>
      </c>
      <c r="BL33" s="16"/>
      <c r="BM33" s="16">
        <v>15484</v>
      </c>
      <c r="BN33" s="16"/>
      <c r="BO33" s="16">
        <v>17400</v>
      </c>
      <c r="BP33" s="16"/>
      <c r="BQ33" s="16">
        <v>66659</v>
      </c>
      <c r="BR33" s="31"/>
      <c r="BS33" s="16">
        <v>18039</v>
      </c>
      <c r="BT33" s="16"/>
      <c r="BU33" s="16">
        <v>16591</v>
      </c>
      <c r="BV33" s="16"/>
      <c r="BW33" s="16">
        <v>16657</v>
      </c>
      <c r="BX33" s="16"/>
      <c r="BY33" s="16">
        <v>18606</v>
      </c>
      <c r="BZ33" s="16"/>
      <c r="CA33" s="16"/>
      <c r="CB33" s="16">
        <v>69893</v>
      </c>
      <c r="CC33" s="31"/>
      <c r="CD33" s="16">
        <v>18091</v>
      </c>
      <c r="CE33" s="16"/>
      <c r="CF33" s="16"/>
      <c r="CG33" s="16">
        <v>6807</v>
      </c>
      <c r="CH33" s="16"/>
      <c r="CI33" s="16">
        <v>10875</v>
      </c>
      <c r="CJ33" s="16"/>
      <c r="CK33" s="16">
        <v>13709</v>
      </c>
      <c r="CL33" s="16"/>
      <c r="CM33" s="16"/>
      <c r="CN33" s="16">
        <v>49482</v>
      </c>
      <c r="CO33" s="31"/>
      <c r="CP33" s="16">
        <v>15383</v>
      </c>
      <c r="CQ33" s="16"/>
      <c r="CR33" s="16">
        <v>16067</v>
      </c>
      <c r="CS33" s="16"/>
      <c r="CT33" s="16">
        <v>16564</v>
      </c>
      <c r="CU33" s="16"/>
      <c r="CV33" s="16">
        <v>17729</v>
      </c>
      <c r="CW33" s="16"/>
      <c r="CX33" s="16"/>
      <c r="CY33" s="16">
        <v>65743</v>
      </c>
      <c r="CZ33" s="31"/>
      <c r="DA33" s="16">
        <v>17733</v>
      </c>
      <c r="DB33" s="16"/>
      <c r="DC33" s="16">
        <v>18130</v>
      </c>
      <c r="DD33" s="16"/>
      <c r="DE33" s="16">
        <v>17193</v>
      </c>
      <c r="DF33" s="16"/>
      <c r="DG33" s="16">
        <v>19292</v>
      </c>
      <c r="DH33" s="16"/>
      <c r="DI33" s="16"/>
      <c r="DJ33" s="16">
        <v>72348</v>
      </c>
      <c r="DK33" s="31"/>
      <c r="DL33" s="16">
        <v>20155</v>
      </c>
      <c r="DM33" s="16"/>
      <c r="DN33" s="16">
        <v>18069</v>
      </c>
      <c r="DO33" s="16"/>
      <c r="DP33" s="16">
        <v>17570</v>
      </c>
      <c r="DQ33" s="16"/>
      <c r="DR33" s="16">
        <v>18979</v>
      </c>
      <c r="DS33" s="16"/>
      <c r="DT33" s="16"/>
      <c r="DU33" s="16">
        <v>74773</v>
      </c>
      <c r="DV33" s="31"/>
      <c r="DW33" s="16">
        <v>17947</v>
      </c>
      <c r="DX33" s="16"/>
      <c r="DY33" s="16">
        <v>18874</v>
      </c>
      <c r="DZ33" s="16"/>
      <c r="EA33" s="16">
        <v>19412</v>
      </c>
      <c r="EB33" s="16"/>
      <c r="EC33" s="16">
        <v>20604</v>
      </c>
      <c r="ED33" s="16"/>
      <c r="EE33" s="16"/>
      <c r="EF33" s="16">
        <v>76837</v>
      </c>
      <c r="EG33" s="31"/>
      <c r="EH33" s="40"/>
      <c r="EI33" s="16">
        <v>20850</v>
      </c>
      <c r="EJ33" s="16"/>
      <c r="EK33" s="16">
        <v>19571</v>
      </c>
      <c r="EL33" s="16"/>
      <c r="EM33" s="16"/>
      <c r="EN33" s="16"/>
      <c r="EO33" s="16"/>
      <c r="EP33" s="16"/>
      <c r="EQ33" s="16"/>
      <c r="ER33" s="16">
        <v>40421</v>
      </c>
      <c r="ES33" s="31"/>
      <c r="ET33" s="40"/>
      <c r="EU33" s="15" t="s">
        <v>26</v>
      </c>
    </row>
    <row r="34" spans="2:153" ht="10.5" customHeight="1" x14ac:dyDescent="0.2">
      <c r="B34" s="13">
        <v>14</v>
      </c>
      <c r="C34" s="13"/>
      <c r="D34" s="19" t="s">
        <v>27</v>
      </c>
      <c r="E34" s="41"/>
      <c r="F34" s="41">
        <v>95.634474262145801</v>
      </c>
      <c r="G34" s="41"/>
      <c r="H34" s="41">
        <v>95.04306928076943</v>
      </c>
      <c r="I34" s="41"/>
      <c r="J34" s="41">
        <v>95.929030151300751</v>
      </c>
      <c r="K34" s="41"/>
      <c r="L34" s="41">
        <v>94.792364367046218</v>
      </c>
      <c r="M34" s="41"/>
      <c r="N34" s="41"/>
      <c r="O34" s="41">
        <v>95.352047860101237</v>
      </c>
      <c r="P34" s="41"/>
      <c r="Q34" s="41">
        <v>95.615096165477198</v>
      </c>
      <c r="R34" s="41"/>
      <c r="S34" s="41">
        <v>93.694923668859374</v>
      </c>
      <c r="T34" s="41"/>
      <c r="U34" s="41">
        <v>92.657698056801195</v>
      </c>
      <c r="V34" s="41"/>
      <c r="W34" s="41">
        <v>96.033962049119609</v>
      </c>
      <c r="X34" s="41"/>
      <c r="Y34" s="41"/>
      <c r="Z34" s="41">
        <v>94.52347509040375</v>
      </c>
      <c r="AA34" s="41"/>
      <c r="AB34" s="41">
        <v>95.320321727881208</v>
      </c>
      <c r="AC34" s="41"/>
      <c r="AD34" s="41">
        <v>95.192683062852041</v>
      </c>
      <c r="AE34" s="41"/>
      <c r="AF34" s="41">
        <v>93.991513437057989</v>
      </c>
      <c r="AG34" s="41"/>
      <c r="AH34" s="41">
        <v>94.794162491831841</v>
      </c>
      <c r="AI34" s="41"/>
      <c r="AJ34" s="41"/>
      <c r="AK34" s="41">
        <v>94.826408730435261</v>
      </c>
      <c r="AL34" s="41"/>
      <c r="AM34" s="41">
        <v>94.310538116591928</v>
      </c>
      <c r="AN34" s="41"/>
      <c r="AO34" s="41">
        <v>94.933505626446987</v>
      </c>
      <c r="AP34" s="41"/>
      <c r="AQ34" s="41">
        <v>95.825581395348834</v>
      </c>
      <c r="AR34" s="41"/>
      <c r="AS34" s="41">
        <v>93.791598472449536</v>
      </c>
      <c r="AT34" s="41"/>
      <c r="AU34" s="41"/>
      <c r="AV34" s="41">
        <v>94.701360799521836</v>
      </c>
      <c r="AW34" s="41"/>
      <c r="AX34" s="41">
        <v>96.385670245561812</v>
      </c>
      <c r="AY34" s="41"/>
      <c r="AZ34" s="41">
        <v>93.141839234023607</v>
      </c>
      <c r="BA34" s="41"/>
      <c r="BB34" s="41">
        <v>95.610984530519247</v>
      </c>
      <c r="BC34" s="41"/>
      <c r="BD34" s="41">
        <v>95.497530734475149</v>
      </c>
      <c r="BE34" s="41"/>
      <c r="BF34" s="41">
        <v>95.170368326665738</v>
      </c>
      <c r="BG34" s="41"/>
      <c r="BH34" s="41"/>
      <c r="BI34" s="41">
        <v>91.874042373329104</v>
      </c>
      <c r="BJ34" s="41"/>
      <c r="BK34" s="41">
        <v>90.735921147350354</v>
      </c>
      <c r="BL34" s="41"/>
      <c r="BM34" s="41">
        <v>91.237994225443401</v>
      </c>
      <c r="BN34" s="41"/>
      <c r="BO34" s="41">
        <v>94.211922681249661</v>
      </c>
      <c r="BP34" s="41"/>
      <c r="BQ34" s="41">
        <v>92.037389887609422</v>
      </c>
      <c r="BR34" s="41"/>
      <c r="BS34" s="41">
        <v>93.933555509268913</v>
      </c>
      <c r="BT34" s="41"/>
      <c r="BU34" s="41">
        <v>93.957413070562922</v>
      </c>
      <c r="BV34" s="41"/>
      <c r="BW34" s="41">
        <v>95.324482087673118</v>
      </c>
      <c r="BX34" s="41"/>
      <c r="BY34" s="41">
        <v>95.273695529725018</v>
      </c>
      <c r="BZ34" s="41"/>
      <c r="CA34" s="41"/>
      <c r="CB34" s="41">
        <v>94.622622351587353</v>
      </c>
      <c r="CC34" s="41"/>
      <c r="CD34" s="41">
        <v>97.117242860210439</v>
      </c>
      <c r="CE34" s="41"/>
      <c r="CF34" s="41"/>
      <c r="CG34" s="41">
        <v>96.089779785431958</v>
      </c>
      <c r="CH34" s="41"/>
      <c r="CI34" s="41">
        <v>96.795727636849122</v>
      </c>
      <c r="CJ34" s="41"/>
      <c r="CK34" s="41">
        <v>97.448109183963609</v>
      </c>
      <c r="CL34" s="41"/>
      <c r="CM34" s="41"/>
      <c r="CN34" s="41">
        <v>96.995001470155842</v>
      </c>
      <c r="CO34" s="41"/>
      <c r="CP34" s="41">
        <v>96.439094727603276</v>
      </c>
      <c r="CQ34" s="41"/>
      <c r="CR34" s="41">
        <v>96.077258865036171</v>
      </c>
      <c r="CS34" s="41"/>
      <c r="CT34" s="41">
        <v>95.381780490613849</v>
      </c>
      <c r="CU34" s="41"/>
      <c r="CV34" s="41">
        <v>93.227112583477947</v>
      </c>
      <c r="CW34" s="41"/>
      <c r="CX34" s="41"/>
      <c r="CY34" s="41">
        <v>95.201065786234565</v>
      </c>
      <c r="CZ34" s="41"/>
      <c r="DA34" s="41">
        <v>91.738230729436111</v>
      </c>
      <c r="DB34" s="41"/>
      <c r="DC34" s="41">
        <v>91.220125786163521</v>
      </c>
      <c r="DD34" s="41"/>
      <c r="DE34" s="41">
        <v>93.303304932978776</v>
      </c>
      <c r="DF34" s="41"/>
      <c r="DG34" s="41">
        <v>93.573264781491005</v>
      </c>
      <c r="DH34" s="41"/>
      <c r="DI34" s="41"/>
      <c r="DJ34" s="41">
        <v>92.458689567917801</v>
      </c>
      <c r="DK34" s="41"/>
      <c r="DL34" s="41">
        <v>93.43996291145109</v>
      </c>
      <c r="DM34" s="41"/>
      <c r="DN34" s="41">
        <v>92.571340744915204</v>
      </c>
      <c r="DO34" s="41"/>
      <c r="DP34" s="41">
        <v>92.264874232001262</v>
      </c>
      <c r="DQ34" s="41"/>
      <c r="DR34" s="41">
        <v>90.152954588637655</v>
      </c>
      <c r="DS34" s="41"/>
      <c r="DT34" s="41"/>
      <c r="DU34" s="41">
        <v>92.103123768230191</v>
      </c>
      <c r="DV34" s="42"/>
      <c r="DW34" s="41">
        <v>90.208595124403118</v>
      </c>
      <c r="DX34" s="41"/>
      <c r="DY34" s="41">
        <v>91.625807078013494</v>
      </c>
      <c r="DZ34" s="41"/>
      <c r="EA34" s="41">
        <v>92.685255920550034</v>
      </c>
      <c r="EB34" s="41"/>
      <c r="EC34" s="41">
        <v>92.452660863322265</v>
      </c>
      <c r="ED34" s="41"/>
      <c r="EE34" s="41"/>
      <c r="EF34" s="41">
        <v>91.774162725144521</v>
      </c>
      <c r="EG34" s="42"/>
      <c r="EH34" s="42"/>
      <c r="EI34" s="41">
        <v>92.40792447812791</v>
      </c>
      <c r="EJ34" s="41"/>
      <c r="EK34" s="41">
        <v>92.569293349730401</v>
      </c>
      <c r="EL34" s="41"/>
      <c r="EM34" s="41"/>
      <c r="EN34" s="41"/>
      <c r="EO34" s="41"/>
      <c r="EP34" s="41"/>
      <c r="EQ34" s="41"/>
      <c r="ER34" s="41">
        <v>92.485985585173324</v>
      </c>
      <c r="ES34" s="42"/>
      <c r="ET34" s="42"/>
      <c r="EU34" s="19" t="s">
        <v>28</v>
      </c>
    </row>
    <row r="35" spans="2:153"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2"/>
      <c r="BH35" s="42"/>
      <c r="BI35" s="35"/>
      <c r="BJ35" s="46"/>
      <c r="BK35" s="35"/>
      <c r="BL35" s="46"/>
      <c r="BM35" s="35"/>
      <c r="BN35" s="46"/>
      <c r="BO35" s="35"/>
      <c r="BP35" s="46"/>
      <c r="BQ35" s="46"/>
      <c r="BR35" s="42"/>
      <c r="BS35" s="35"/>
      <c r="BT35" s="46"/>
      <c r="BU35" s="35"/>
      <c r="BV35" s="46"/>
      <c r="BW35" s="35"/>
      <c r="BX35" s="46"/>
      <c r="BY35" s="35"/>
      <c r="BZ35" s="46"/>
      <c r="CA35" s="46"/>
      <c r="CB35" s="46"/>
      <c r="CC35" s="42"/>
      <c r="CD35" s="35"/>
      <c r="CE35" s="46"/>
      <c r="CF35" s="46"/>
      <c r="CG35" s="35"/>
      <c r="CH35" s="46"/>
      <c r="CI35" s="35"/>
      <c r="CJ35" s="46"/>
      <c r="CK35" s="35"/>
      <c r="CL35" s="46"/>
      <c r="CM35" s="46"/>
      <c r="CN35" s="46"/>
      <c r="CO35" s="42"/>
      <c r="CP35" s="35"/>
      <c r="CQ35" s="46"/>
      <c r="CR35" s="35"/>
      <c r="CS35" s="46"/>
      <c r="CT35" s="35"/>
      <c r="CU35" s="46"/>
      <c r="CV35" s="35"/>
      <c r="CW35" s="46"/>
      <c r="CX35" s="46"/>
      <c r="CY35" s="46"/>
      <c r="CZ35" s="42"/>
      <c r="DA35" s="35"/>
      <c r="DB35" s="46"/>
      <c r="DC35" s="35"/>
      <c r="DD35" s="46"/>
      <c r="DE35" s="35"/>
      <c r="DF35" s="46"/>
      <c r="DG35" s="35"/>
      <c r="DH35" s="35"/>
      <c r="DI35" s="46"/>
      <c r="DJ35" s="46"/>
      <c r="DK35" s="42"/>
      <c r="DL35" s="35"/>
      <c r="DM35" s="46"/>
      <c r="DN35" s="35"/>
      <c r="DO35" s="46"/>
      <c r="DP35" s="35"/>
      <c r="DQ35" s="46"/>
      <c r="DR35" s="35"/>
      <c r="DS35" s="46"/>
      <c r="DT35" s="46"/>
      <c r="DU35" s="46"/>
      <c r="DV35" s="42"/>
      <c r="DW35" s="35"/>
      <c r="DX35" s="46"/>
      <c r="DY35" s="35"/>
      <c r="DZ35" s="46"/>
      <c r="EA35" s="35"/>
      <c r="EB35" s="46"/>
      <c r="EC35" s="35"/>
      <c r="ED35" s="46"/>
      <c r="EE35" s="46"/>
      <c r="EF35" s="46"/>
      <c r="EG35" s="42"/>
      <c r="EH35" s="42"/>
      <c r="EI35" s="35"/>
      <c r="EJ35" s="46"/>
      <c r="EK35" s="35"/>
      <c r="EL35" s="46"/>
      <c r="EM35" s="35"/>
      <c r="EN35" s="46"/>
      <c r="EO35" s="35"/>
      <c r="EP35" s="46"/>
      <c r="EQ35" s="46"/>
      <c r="ER35" s="35"/>
      <c r="ES35" s="42"/>
      <c r="ET35" s="42"/>
      <c r="EU35" s="19"/>
    </row>
    <row r="36" spans="2:153" ht="10.5" customHeight="1" x14ac:dyDescent="0.2">
      <c r="B36" s="13">
        <v>15</v>
      </c>
      <c r="C36" s="14"/>
      <c r="D36" s="15" t="s">
        <v>29</v>
      </c>
      <c r="E36" s="16"/>
      <c r="F36" s="16">
        <v>18182</v>
      </c>
      <c r="G36" s="16"/>
      <c r="H36" s="16">
        <v>18350</v>
      </c>
      <c r="I36" s="16"/>
      <c r="J36" s="16">
        <v>17932</v>
      </c>
      <c r="K36" s="16"/>
      <c r="L36" s="16">
        <v>17377</v>
      </c>
      <c r="M36" s="16"/>
      <c r="N36" s="16"/>
      <c r="O36" s="16">
        <v>71841</v>
      </c>
      <c r="P36" s="45"/>
      <c r="Q36" s="16">
        <v>16096</v>
      </c>
      <c r="R36" s="16"/>
      <c r="S36" s="16">
        <v>15518</v>
      </c>
      <c r="T36" s="16"/>
      <c r="U36" s="16">
        <v>15946</v>
      </c>
      <c r="V36" s="16"/>
      <c r="W36" s="16">
        <v>17153</v>
      </c>
      <c r="X36" s="16"/>
      <c r="Y36" s="16"/>
      <c r="Z36" s="16">
        <v>64713</v>
      </c>
      <c r="AA36" s="45"/>
      <c r="AB36" s="16">
        <v>17267</v>
      </c>
      <c r="AC36" s="16"/>
      <c r="AD36" s="16">
        <v>17347</v>
      </c>
      <c r="AE36" s="16"/>
      <c r="AF36" s="16">
        <v>17030</v>
      </c>
      <c r="AG36" s="16"/>
      <c r="AH36" s="16">
        <v>17813</v>
      </c>
      <c r="AI36" s="16"/>
      <c r="AJ36" s="16"/>
      <c r="AK36" s="16">
        <v>69457</v>
      </c>
      <c r="AL36" s="31"/>
      <c r="AM36" s="16">
        <v>17205</v>
      </c>
      <c r="AN36" s="16"/>
      <c r="AO36" s="16">
        <v>17990</v>
      </c>
      <c r="AP36" s="16"/>
      <c r="AQ36" s="16">
        <v>16752</v>
      </c>
      <c r="AR36" s="16"/>
      <c r="AS36" s="16">
        <v>17632</v>
      </c>
      <c r="AT36" s="16"/>
      <c r="AU36" s="16"/>
      <c r="AV36" s="16">
        <v>69579</v>
      </c>
      <c r="AW36" s="31"/>
      <c r="AX36" s="16">
        <v>18382</v>
      </c>
      <c r="AY36" s="16"/>
      <c r="AZ36" s="16">
        <v>17177</v>
      </c>
      <c r="BA36" s="16"/>
      <c r="BB36" s="16">
        <v>16246</v>
      </c>
      <c r="BC36" s="16"/>
      <c r="BD36" s="16">
        <v>18527</v>
      </c>
      <c r="BE36" s="16"/>
      <c r="BF36" s="16">
        <v>70332</v>
      </c>
      <c r="BG36" s="31"/>
      <c r="BH36" s="31"/>
      <c r="BI36" s="16">
        <v>17860</v>
      </c>
      <c r="BJ36" s="16"/>
      <c r="BK36" s="16">
        <v>17024</v>
      </c>
      <c r="BL36" s="16"/>
      <c r="BM36" s="16">
        <v>15981</v>
      </c>
      <c r="BN36" s="16"/>
      <c r="BO36" s="16">
        <v>17808</v>
      </c>
      <c r="BP36" s="16"/>
      <c r="BQ36" s="16">
        <v>68673</v>
      </c>
      <c r="BR36" s="31"/>
      <c r="BS36" s="16">
        <v>18431</v>
      </c>
      <c r="BT36" s="16"/>
      <c r="BU36" s="16">
        <v>16968</v>
      </c>
      <c r="BV36" s="16"/>
      <c r="BW36" s="16">
        <v>16950</v>
      </c>
      <c r="BX36" s="16"/>
      <c r="BY36" s="16">
        <v>18955</v>
      </c>
      <c r="BZ36" s="16"/>
      <c r="CA36" s="16"/>
      <c r="CB36" s="16">
        <v>71304</v>
      </c>
      <c r="CC36" s="31"/>
      <c r="CD36" s="16">
        <v>18286</v>
      </c>
      <c r="CE36" s="16"/>
      <c r="CF36" s="16"/>
      <c r="CG36" s="16">
        <v>6894</v>
      </c>
      <c r="CH36" s="16"/>
      <c r="CI36" s="16">
        <v>10988</v>
      </c>
      <c r="CJ36" s="16"/>
      <c r="CK36" s="16">
        <v>13842</v>
      </c>
      <c r="CL36" s="16"/>
      <c r="CM36" s="16"/>
      <c r="CN36" s="16">
        <v>50010</v>
      </c>
      <c r="CO36" s="31"/>
      <c r="CP36" s="16">
        <v>15594</v>
      </c>
      <c r="CQ36" s="16"/>
      <c r="CR36" s="16">
        <v>16307</v>
      </c>
      <c r="CS36" s="16"/>
      <c r="CT36" s="16">
        <v>16826</v>
      </c>
      <c r="CU36" s="16"/>
      <c r="CV36" s="16">
        <v>18182</v>
      </c>
      <c r="CW36" s="16"/>
      <c r="CX36" s="16"/>
      <c r="CY36" s="16">
        <v>66909</v>
      </c>
      <c r="CZ36" s="31"/>
      <c r="DA36" s="16">
        <v>18433</v>
      </c>
      <c r="DB36" s="16"/>
      <c r="DC36" s="16">
        <v>18766</v>
      </c>
      <c r="DD36" s="16"/>
      <c r="DE36" s="16">
        <v>17608</v>
      </c>
      <c r="DF36" s="16"/>
      <c r="DG36" s="16">
        <v>19795</v>
      </c>
      <c r="DH36" s="16"/>
      <c r="DI36" s="16"/>
      <c r="DJ36" s="16">
        <v>74602</v>
      </c>
      <c r="DK36" s="31"/>
      <c r="DL36" s="16">
        <v>20681</v>
      </c>
      <c r="DM36" s="16"/>
      <c r="DN36" s="16">
        <v>18584</v>
      </c>
      <c r="DO36" s="16"/>
      <c r="DP36" s="16">
        <v>18042</v>
      </c>
      <c r="DQ36" s="16"/>
      <c r="DR36" s="16">
        <v>19662</v>
      </c>
      <c r="DS36" s="16"/>
      <c r="DT36" s="16"/>
      <c r="DU36" s="16">
        <v>76969</v>
      </c>
      <c r="DV36" s="31"/>
      <c r="DW36" s="16">
        <v>18547</v>
      </c>
      <c r="DX36" s="16"/>
      <c r="DY36" s="16">
        <v>19489</v>
      </c>
      <c r="DZ36" s="16"/>
      <c r="EA36" s="16">
        <v>19909</v>
      </c>
      <c r="EB36" s="16"/>
      <c r="EC36" s="16">
        <v>21223</v>
      </c>
      <c r="ED36" s="16"/>
      <c r="EE36" s="16"/>
      <c r="EF36" s="16">
        <v>79168</v>
      </c>
      <c r="EG36" s="31"/>
      <c r="EH36" s="40"/>
      <c r="EI36" s="16">
        <v>21461</v>
      </c>
      <c r="EJ36" s="16"/>
      <c r="EK36" s="16">
        <v>20154</v>
      </c>
      <c r="EL36" s="16"/>
      <c r="EM36" s="16"/>
      <c r="EN36" s="16"/>
      <c r="EO36" s="16"/>
      <c r="EP36" s="16"/>
      <c r="EQ36" s="16"/>
      <c r="ER36" s="16">
        <v>41615</v>
      </c>
      <c r="ES36" s="31"/>
      <c r="ET36" s="40"/>
      <c r="EU36" s="15" t="s">
        <v>30</v>
      </c>
    </row>
    <row r="37" spans="2:153" ht="10.5" customHeight="1" x14ac:dyDescent="0.2">
      <c r="B37" s="13">
        <v>16</v>
      </c>
      <c r="C37" s="13"/>
      <c r="D37" s="19" t="s">
        <v>31</v>
      </c>
      <c r="E37" s="41"/>
      <c r="F37" s="41">
        <v>97.391397503883454</v>
      </c>
      <c r="G37" s="41"/>
      <c r="H37" s="41">
        <v>96.971938910320773</v>
      </c>
      <c r="I37" s="41"/>
      <c r="J37" s="41">
        <v>97.594426907586808</v>
      </c>
      <c r="K37" s="41"/>
      <c r="L37" s="41">
        <v>96.991515963384686</v>
      </c>
      <c r="M37" s="41"/>
      <c r="N37" s="41"/>
      <c r="O37" s="41">
        <v>97.237486803280902</v>
      </c>
      <c r="P37" s="41"/>
      <c r="Q37" s="41">
        <v>97.350913269626233</v>
      </c>
      <c r="R37" s="41"/>
      <c r="S37" s="41">
        <v>96.301352860866331</v>
      </c>
      <c r="T37" s="41"/>
      <c r="U37" s="41">
        <v>95.342301943198805</v>
      </c>
      <c r="V37" s="41"/>
      <c r="W37" s="41">
        <v>97.743461165878401</v>
      </c>
      <c r="X37" s="41"/>
      <c r="Y37" s="41"/>
      <c r="Z37" s="41">
        <v>96.699142285048268</v>
      </c>
      <c r="AA37" s="41"/>
      <c r="AB37" s="41">
        <v>97.120197986388433</v>
      </c>
      <c r="AC37" s="41"/>
      <c r="AD37" s="41">
        <v>96.743070659751268</v>
      </c>
      <c r="AE37" s="41"/>
      <c r="AF37" s="41">
        <v>96.350777934936346</v>
      </c>
      <c r="AG37" s="41"/>
      <c r="AH37" s="41">
        <v>96.999564365062071</v>
      </c>
      <c r="AI37" s="41"/>
      <c r="AJ37" s="41"/>
      <c r="AK37" s="41">
        <v>96.805530390667457</v>
      </c>
      <c r="AL37" s="41"/>
      <c r="AM37" s="41">
        <v>96.440582959641247</v>
      </c>
      <c r="AN37" s="41"/>
      <c r="AO37" s="41">
        <v>96.861034835513919</v>
      </c>
      <c r="AP37" s="41"/>
      <c r="AQ37" s="41">
        <v>97.395348837209312</v>
      </c>
      <c r="AR37" s="41"/>
      <c r="AS37" s="41">
        <v>96.192034915439166</v>
      </c>
      <c r="AT37" s="41"/>
      <c r="AU37" s="41"/>
      <c r="AV37" s="41">
        <v>96.714065301697175</v>
      </c>
      <c r="AW37" s="41"/>
      <c r="AX37" s="41">
        <v>97.703837567768687</v>
      </c>
      <c r="AY37" s="41"/>
      <c r="AZ37" s="41">
        <v>95.619015809396572</v>
      </c>
      <c r="BA37" s="41"/>
      <c r="BB37" s="41">
        <v>97.409761362273656</v>
      </c>
      <c r="BC37" s="41"/>
      <c r="BD37" s="41">
        <v>97.336345487023223</v>
      </c>
      <c r="BE37" s="41"/>
      <c r="BF37" s="41">
        <v>97.023037660366953</v>
      </c>
      <c r="BG37" s="41"/>
      <c r="BH37" s="41"/>
      <c r="BI37" s="41">
        <v>94.362550853278378</v>
      </c>
      <c r="BJ37" s="41"/>
      <c r="BK37" s="41">
        <v>94.268785647045789</v>
      </c>
      <c r="BL37" s="41"/>
      <c r="BM37" s="41">
        <v>94.166519356549401</v>
      </c>
      <c r="BN37" s="41"/>
      <c r="BO37" s="41">
        <v>96.421029833775521</v>
      </c>
      <c r="BP37" s="41"/>
      <c r="BQ37" s="41">
        <v>94.818159224587845</v>
      </c>
      <c r="BR37" s="41"/>
      <c r="BS37" s="41">
        <v>95.974796917308893</v>
      </c>
      <c r="BT37" s="41"/>
      <c r="BU37" s="41">
        <v>96.092422697927276</v>
      </c>
      <c r="BV37" s="41"/>
      <c r="BW37" s="41">
        <v>97.001259013391333</v>
      </c>
      <c r="BX37" s="41"/>
      <c r="BY37" s="41">
        <v>97.060781402017511</v>
      </c>
      <c r="BZ37" s="41"/>
      <c r="CA37" s="41"/>
      <c r="CB37" s="41">
        <v>96.532864008664461</v>
      </c>
      <c r="CC37" s="41"/>
      <c r="CD37" s="41">
        <v>98.164054112089332</v>
      </c>
      <c r="CE37" s="41"/>
      <c r="CF37" s="41"/>
      <c r="CG37" s="41">
        <v>97.317899491812526</v>
      </c>
      <c r="CH37" s="41"/>
      <c r="CI37" s="41">
        <v>97.801513128615937</v>
      </c>
      <c r="CJ37" s="41"/>
      <c r="CK37" s="41">
        <v>98.393517202160936</v>
      </c>
      <c r="CL37" s="41"/>
      <c r="CM37" s="41"/>
      <c r="CN37" s="41">
        <v>98.029991179064979</v>
      </c>
      <c r="CO37" s="41"/>
      <c r="CP37" s="41">
        <v>97.761895805905581</v>
      </c>
      <c r="CQ37" s="41"/>
      <c r="CR37" s="41">
        <v>97.512408060754652</v>
      </c>
      <c r="CS37" s="41"/>
      <c r="CT37" s="41">
        <v>96.890475642059187</v>
      </c>
      <c r="CU37" s="41"/>
      <c r="CV37" s="41">
        <v>95.609191775779564</v>
      </c>
      <c r="CW37" s="41"/>
      <c r="CX37" s="41"/>
      <c r="CY37" s="41">
        <v>96.889526043703029</v>
      </c>
      <c r="CZ37" s="41"/>
      <c r="DA37" s="41">
        <v>95.359544749094667</v>
      </c>
      <c r="DB37" s="41"/>
      <c r="DC37" s="41">
        <v>94.420125786163524</v>
      </c>
      <c r="DD37" s="41"/>
      <c r="DE37" s="41">
        <v>95.555434959570192</v>
      </c>
      <c r="DF37" s="41"/>
      <c r="DG37" s="41">
        <v>96.012998981423095</v>
      </c>
      <c r="DH37" s="41"/>
      <c r="DI37" s="41"/>
      <c r="DJ37" s="41">
        <v>95.339237562141363</v>
      </c>
      <c r="DK37" s="41"/>
      <c r="DL37" s="41">
        <v>95.878535002318031</v>
      </c>
      <c r="DM37" s="41"/>
      <c r="DN37" s="41">
        <v>95.209795583790154</v>
      </c>
      <c r="DO37" s="41"/>
      <c r="DP37" s="41">
        <v>94.74347529275849</v>
      </c>
      <c r="DQ37" s="41"/>
      <c r="DR37" s="41">
        <v>93.397301919057568</v>
      </c>
      <c r="DS37" s="41"/>
      <c r="DT37" s="41"/>
      <c r="DU37" s="41">
        <v>94.808090264091447</v>
      </c>
      <c r="DV37" s="42"/>
      <c r="DW37" s="41">
        <v>93.224428248303596</v>
      </c>
      <c r="DX37" s="41"/>
      <c r="DY37" s="41">
        <v>94.611388902373903</v>
      </c>
      <c r="DZ37" s="41"/>
      <c r="EA37" s="41">
        <v>95.058250572956453</v>
      </c>
      <c r="EB37" s="41"/>
      <c r="EC37" s="41">
        <v>95.230189356546717</v>
      </c>
      <c r="ED37" s="41"/>
      <c r="EE37" s="41"/>
      <c r="EF37" s="41">
        <v>94.558310639720986</v>
      </c>
      <c r="EG37" s="42"/>
      <c r="EH37" s="42"/>
      <c r="EI37" s="41">
        <v>95.11589770863803</v>
      </c>
      <c r="EJ37" s="41"/>
      <c r="EK37" s="41">
        <v>95.326837574496295</v>
      </c>
      <c r="EL37" s="41"/>
      <c r="EM37" s="41"/>
      <c r="EN37" s="41"/>
      <c r="EO37" s="41"/>
      <c r="EP37" s="41"/>
      <c r="EQ37" s="41"/>
      <c r="ER37" s="41">
        <v>95.217938450978153</v>
      </c>
      <c r="ES37" s="42"/>
      <c r="ET37" s="42"/>
      <c r="EU37" s="19" t="s">
        <v>32</v>
      </c>
    </row>
    <row r="38" spans="2:153"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2"/>
      <c r="BH38" s="42"/>
      <c r="BI38" s="35"/>
      <c r="BJ38" s="46"/>
      <c r="BK38" s="35"/>
      <c r="BL38" s="46"/>
      <c r="BM38" s="35"/>
      <c r="BN38" s="46"/>
      <c r="BO38" s="35"/>
      <c r="BP38" s="46"/>
      <c r="BQ38" s="46"/>
      <c r="BR38" s="42"/>
      <c r="BS38" s="35"/>
      <c r="BT38" s="46"/>
      <c r="BU38" s="35"/>
      <c r="BV38" s="46"/>
      <c r="BW38" s="35"/>
      <c r="BX38" s="46"/>
      <c r="BY38" s="35"/>
      <c r="BZ38" s="46"/>
      <c r="CA38" s="46"/>
      <c r="CB38" s="46"/>
      <c r="CC38" s="42"/>
      <c r="CD38" s="35"/>
      <c r="CE38" s="46"/>
      <c r="CF38" s="46"/>
      <c r="CG38" s="35"/>
      <c r="CH38" s="46"/>
      <c r="CI38" s="35"/>
      <c r="CJ38" s="46"/>
      <c r="CK38" s="35"/>
      <c r="CL38" s="46"/>
      <c r="CM38" s="46"/>
      <c r="CN38" s="46"/>
      <c r="CO38" s="42"/>
      <c r="CP38" s="35"/>
      <c r="CQ38" s="46"/>
      <c r="CR38" s="35"/>
      <c r="CS38" s="46"/>
      <c r="CT38" s="35"/>
      <c r="CU38" s="46"/>
      <c r="CV38" s="35"/>
      <c r="CW38" s="46"/>
      <c r="CX38" s="46"/>
      <c r="CY38" s="46"/>
      <c r="CZ38" s="42"/>
      <c r="DA38" s="35"/>
      <c r="DB38" s="46"/>
      <c r="DC38" s="35"/>
      <c r="DD38" s="46"/>
      <c r="DE38" s="35"/>
      <c r="DF38" s="46"/>
      <c r="DG38" s="35"/>
      <c r="DH38" s="35"/>
      <c r="DI38" s="46"/>
      <c r="DJ38" s="46"/>
      <c r="DK38" s="42"/>
      <c r="DL38" s="35"/>
      <c r="DM38" s="46"/>
      <c r="DN38" s="35"/>
      <c r="DO38" s="46"/>
      <c r="DP38" s="35"/>
      <c r="DQ38" s="46"/>
      <c r="DR38" s="35"/>
      <c r="DS38" s="46"/>
      <c r="DT38" s="46"/>
      <c r="DU38" s="46"/>
      <c r="DV38" s="42"/>
      <c r="DW38" s="35"/>
      <c r="DX38" s="46"/>
      <c r="DY38" s="35"/>
      <c r="DZ38" s="46"/>
      <c r="EA38" s="35"/>
      <c r="EB38" s="46"/>
      <c r="EC38" s="35"/>
      <c r="ED38" s="46"/>
      <c r="EE38" s="46"/>
      <c r="EF38" s="46"/>
      <c r="EG38" s="42"/>
      <c r="EH38" s="42"/>
      <c r="EI38" s="35"/>
      <c r="EJ38" s="46"/>
      <c r="EK38" s="35"/>
      <c r="EL38" s="46"/>
      <c r="EM38" s="35"/>
      <c r="EN38" s="46"/>
      <c r="EO38" s="35"/>
      <c r="EP38" s="46"/>
      <c r="EQ38" s="46"/>
      <c r="ER38" s="35"/>
      <c r="ES38" s="42"/>
      <c r="ET38" s="42"/>
      <c r="EU38" s="19"/>
    </row>
    <row r="39" spans="2:153" ht="10.5" customHeight="1" x14ac:dyDescent="0.2">
      <c r="B39" s="13">
        <v>17</v>
      </c>
      <c r="C39" s="14"/>
      <c r="D39" s="15" t="s">
        <v>33</v>
      </c>
      <c r="E39" s="16"/>
      <c r="F39" s="16">
        <v>18355</v>
      </c>
      <c r="G39" s="16"/>
      <c r="H39" s="16">
        <v>18557</v>
      </c>
      <c r="I39" s="16"/>
      <c r="J39" s="16">
        <v>18109</v>
      </c>
      <c r="K39" s="16"/>
      <c r="L39" s="16">
        <v>17562</v>
      </c>
      <c r="M39" s="16"/>
      <c r="N39" s="16"/>
      <c r="O39" s="16">
        <v>72583</v>
      </c>
      <c r="P39" s="45"/>
      <c r="Q39" s="16">
        <v>16249</v>
      </c>
      <c r="R39" s="16"/>
      <c r="S39" s="16">
        <v>15726</v>
      </c>
      <c r="T39" s="16"/>
      <c r="U39" s="16">
        <v>16207</v>
      </c>
      <c r="V39" s="16"/>
      <c r="W39" s="16">
        <v>17300</v>
      </c>
      <c r="X39" s="16"/>
      <c r="Y39" s="16"/>
      <c r="Z39" s="16">
        <v>65482</v>
      </c>
      <c r="AA39" s="45"/>
      <c r="AB39" s="16">
        <v>17462</v>
      </c>
      <c r="AC39" s="16"/>
      <c r="AD39" s="16">
        <v>17531</v>
      </c>
      <c r="AE39" s="16"/>
      <c r="AF39" s="16">
        <v>17231</v>
      </c>
      <c r="AG39" s="16"/>
      <c r="AH39" s="16">
        <v>17981</v>
      </c>
      <c r="AI39" s="16"/>
      <c r="AJ39" s="16"/>
      <c r="AK39" s="16">
        <v>70205</v>
      </c>
      <c r="AL39" s="31"/>
      <c r="AM39" s="16">
        <v>17394</v>
      </c>
      <c r="AN39" s="16"/>
      <c r="AO39" s="16">
        <v>18202</v>
      </c>
      <c r="AP39" s="16"/>
      <c r="AQ39" s="16">
        <v>16889</v>
      </c>
      <c r="AR39" s="16"/>
      <c r="AS39" s="16">
        <v>17900</v>
      </c>
      <c r="AT39" s="16"/>
      <c r="AU39" s="16"/>
      <c r="AV39" s="16">
        <v>70385</v>
      </c>
      <c r="AW39" s="31"/>
      <c r="AX39" s="16">
        <v>18542</v>
      </c>
      <c r="AY39" s="16"/>
      <c r="AZ39" s="16">
        <v>17435</v>
      </c>
      <c r="BA39" s="16"/>
      <c r="BB39" s="16">
        <v>16391</v>
      </c>
      <c r="BC39" s="16"/>
      <c r="BD39" s="16">
        <v>18719</v>
      </c>
      <c r="BE39" s="16"/>
      <c r="BF39" s="16">
        <v>71087</v>
      </c>
      <c r="BG39" s="31"/>
      <c r="BH39" s="31"/>
      <c r="BI39" s="16">
        <v>18203</v>
      </c>
      <c r="BJ39" s="16"/>
      <c r="BK39" s="16">
        <v>17408</v>
      </c>
      <c r="BL39" s="16"/>
      <c r="BM39" s="16">
        <v>16306</v>
      </c>
      <c r="BN39" s="16"/>
      <c r="BO39" s="16">
        <v>18042</v>
      </c>
      <c r="BP39" s="16"/>
      <c r="BQ39" s="16">
        <v>69959</v>
      </c>
      <c r="BR39" s="31"/>
      <c r="BS39" s="16">
        <v>18656</v>
      </c>
      <c r="BT39" s="16"/>
      <c r="BU39" s="16">
        <v>17187</v>
      </c>
      <c r="BV39" s="16"/>
      <c r="BW39" s="16">
        <v>17111</v>
      </c>
      <c r="BX39" s="16"/>
      <c r="BY39" s="16">
        <v>19155</v>
      </c>
      <c r="BZ39" s="16"/>
      <c r="CA39" s="16"/>
      <c r="CB39" s="16">
        <v>72109</v>
      </c>
      <c r="CC39" s="31"/>
      <c r="CD39" s="16">
        <v>18400</v>
      </c>
      <c r="CE39" s="16"/>
      <c r="CF39" s="16"/>
      <c r="CG39" s="16">
        <v>6940</v>
      </c>
      <c r="CH39" s="16"/>
      <c r="CI39" s="16">
        <v>11061</v>
      </c>
      <c r="CJ39" s="16"/>
      <c r="CK39" s="16">
        <v>13922</v>
      </c>
      <c r="CL39" s="16"/>
      <c r="CM39" s="16"/>
      <c r="CN39" s="16">
        <v>50323</v>
      </c>
      <c r="CO39" s="31"/>
      <c r="CP39" s="16">
        <v>15711</v>
      </c>
      <c r="CQ39" s="16"/>
      <c r="CR39" s="16">
        <v>16452</v>
      </c>
      <c r="CS39" s="16"/>
      <c r="CT39" s="16">
        <v>16990</v>
      </c>
      <c r="CU39" s="16"/>
      <c r="CV39" s="16">
        <v>18450</v>
      </c>
      <c r="CW39" s="16"/>
      <c r="CX39" s="16"/>
      <c r="CY39" s="16">
        <v>67603</v>
      </c>
      <c r="CZ39" s="31"/>
      <c r="DA39" s="16">
        <v>18800</v>
      </c>
      <c r="DB39" s="16"/>
      <c r="DC39" s="16">
        <v>19130</v>
      </c>
      <c r="DD39" s="16"/>
      <c r="DE39" s="16">
        <v>17852</v>
      </c>
      <c r="DF39" s="16"/>
      <c r="DG39" s="16">
        <v>20083</v>
      </c>
      <c r="DH39" s="16"/>
      <c r="DI39" s="16"/>
      <c r="DJ39" s="16">
        <v>75865</v>
      </c>
      <c r="DK39" s="31"/>
      <c r="DL39" s="16">
        <v>20972</v>
      </c>
      <c r="DM39" s="16"/>
      <c r="DN39" s="16">
        <v>18867</v>
      </c>
      <c r="DO39" s="16"/>
      <c r="DP39" s="16">
        <v>18339</v>
      </c>
      <c r="DQ39" s="16"/>
      <c r="DR39" s="16">
        <v>20138</v>
      </c>
      <c r="DS39" s="16"/>
      <c r="DT39" s="16"/>
      <c r="DU39" s="16">
        <v>78316</v>
      </c>
      <c r="DV39" s="31"/>
      <c r="DW39" s="16">
        <v>18949</v>
      </c>
      <c r="DX39" s="16"/>
      <c r="DY39" s="16">
        <v>19837</v>
      </c>
      <c r="DZ39" s="16"/>
      <c r="EA39" s="16">
        <v>20235</v>
      </c>
      <c r="EB39" s="16"/>
      <c r="EC39" s="16">
        <v>21600</v>
      </c>
      <c r="ED39" s="16"/>
      <c r="EE39" s="16"/>
      <c r="EF39" s="16">
        <v>80621</v>
      </c>
      <c r="EG39" s="31"/>
      <c r="EH39" s="40"/>
      <c r="EI39" s="16">
        <v>21797</v>
      </c>
      <c r="EJ39" s="16"/>
      <c r="EK39" s="16">
        <v>20501</v>
      </c>
      <c r="EL39" s="16"/>
      <c r="EM39" s="16"/>
      <c r="EN39" s="16"/>
      <c r="EO39" s="16"/>
      <c r="EP39" s="16"/>
      <c r="EQ39" s="16"/>
      <c r="ER39" s="16">
        <v>42298</v>
      </c>
      <c r="ES39" s="31"/>
      <c r="ET39" s="40"/>
      <c r="EU39" s="15" t="s">
        <v>34</v>
      </c>
    </row>
    <row r="40" spans="2:153" ht="10.5" customHeight="1" x14ac:dyDescent="0.2">
      <c r="B40" s="13">
        <v>18</v>
      </c>
      <c r="C40" s="13"/>
      <c r="D40" s="19" t="s">
        <v>35</v>
      </c>
      <c r="E40" s="41"/>
      <c r="F40" s="41">
        <v>98.318067384434087</v>
      </c>
      <c r="G40" s="41"/>
      <c r="H40" s="41">
        <v>98.065845796121124</v>
      </c>
      <c r="I40" s="41"/>
      <c r="J40" s="41">
        <v>98.557744639164042</v>
      </c>
      <c r="K40" s="41"/>
      <c r="L40" s="41">
        <v>98.024112525117218</v>
      </c>
      <c r="M40" s="41"/>
      <c r="N40" s="41"/>
      <c r="O40" s="41">
        <v>98.241790963969578</v>
      </c>
      <c r="P40" s="41"/>
      <c r="Q40" s="41">
        <v>98.276279182291034</v>
      </c>
      <c r="R40" s="41"/>
      <c r="S40" s="41">
        <v>97.592155889288819</v>
      </c>
      <c r="T40" s="41"/>
      <c r="U40" s="41">
        <v>96.902840059790734</v>
      </c>
      <c r="V40" s="41"/>
      <c r="W40" s="41">
        <v>98.581115733090201</v>
      </c>
      <c r="X40" s="41"/>
      <c r="Y40" s="41"/>
      <c r="Z40" s="41">
        <v>97.848241236065874</v>
      </c>
      <c r="AA40" s="41"/>
      <c r="AB40" s="41">
        <v>98.21699758141628</v>
      </c>
      <c r="AC40" s="41"/>
      <c r="AD40" s="41">
        <v>97.769226479281684</v>
      </c>
      <c r="AE40" s="41"/>
      <c r="AF40" s="41">
        <v>97.487977369165492</v>
      </c>
      <c r="AG40" s="41"/>
      <c r="AH40" s="41">
        <v>97.914397734698326</v>
      </c>
      <c r="AI40" s="41"/>
      <c r="AJ40" s="41"/>
      <c r="AK40" s="41">
        <v>97.848053631409499</v>
      </c>
      <c r="AL40" s="41"/>
      <c r="AM40" s="41">
        <v>97.5</v>
      </c>
      <c r="AN40" s="41"/>
      <c r="AO40" s="41">
        <v>98.002476713508855</v>
      </c>
      <c r="AP40" s="41"/>
      <c r="AQ40" s="41">
        <v>98.191860465116278</v>
      </c>
      <c r="AR40" s="41"/>
      <c r="AS40" s="41">
        <v>97.654118930714674</v>
      </c>
      <c r="AT40" s="41"/>
      <c r="AU40" s="41"/>
      <c r="AV40" s="41">
        <v>97.834396675145598</v>
      </c>
      <c r="AW40" s="41"/>
      <c r="AX40" s="41">
        <v>98.554268098224725</v>
      </c>
      <c r="AY40" s="41"/>
      <c r="AZ40" s="41">
        <v>97.055221554219557</v>
      </c>
      <c r="BA40" s="41"/>
      <c r="BB40" s="41">
        <v>98.279170164288288</v>
      </c>
      <c r="BC40" s="41"/>
      <c r="BD40" s="41">
        <v>98.345066722706733</v>
      </c>
      <c r="BE40" s="41"/>
      <c r="BF40" s="41">
        <v>98.064560629052281</v>
      </c>
      <c r="BG40" s="41"/>
      <c r="BH40" s="41"/>
      <c r="BI40" s="41">
        <v>96.174776773920854</v>
      </c>
      <c r="BJ40" s="41"/>
      <c r="BK40" s="41">
        <v>96.39514923306939</v>
      </c>
      <c r="BL40" s="41"/>
      <c r="BM40" s="41">
        <v>96.081550880914506</v>
      </c>
      <c r="BN40" s="41"/>
      <c r="BO40" s="41">
        <v>97.688017759488872</v>
      </c>
      <c r="BP40" s="41"/>
      <c r="BQ40" s="41">
        <v>96.593764670146072</v>
      </c>
      <c r="BR40" s="41"/>
      <c r="BS40" s="41">
        <v>97.146427827535931</v>
      </c>
      <c r="BT40" s="41"/>
      <c r="BU40" s="41">
        <v>97.332653754672108</v>
      </c>
      <c r="BV40" s="41"/>
      <c r="BW40" s="41">
        <v>97.922627904314979</v>
      </c>
      <c r="BX40" s="41"/>
      <c r="BY40" s="41">
        <v>98.084899380408615</v>
      </c>
      <c r="BZ40" s="41"/>
      <c r="CA40" s="41"/>
      <c r="CB40" s="41">
        <v>97.62269004264536</v>
      </c>
      <c r="CC40" s="41"/>
      <c r="CD40" s="41">
        <v>98.776036074726221</v>
      </c>
      <c r="CE40" s="41"/>
      <c r="CF40" s="41"/>
      <c r="CG40" s="41">
        <v>97.967250141163191</v>
      </c>
      <c r="CH40" s="41"/>
      <c r="CI40" s="41">
        <v>98.45126835781042</v>
      </c>
      <c r="CJ40" s="41"/>
      <c r="CK40" s="41">
        <v>98.962183679272115</v>
      </c>
      <c r="CL40" s="41"/>
      <c r="CM40" s="41"/>
      <c r="CN40" s="41">
        <v>98.643536214838775</v>
      </c>
      <c r="CO40" s="41"/>
      <c r="CP40" s="41">
        <v>98.495392138423924</v>
      </c>
      <c r="CQ40" s="41"/>
      <c r="CR40" s="41">
        <v>98.37947736650122</v>
      </c>
      <c r="CS40" s="41"/>
      <c r="CT40" s="41">
        <v>97.8348497063227</v>
      </c>
      <c r="CU40" s="41"/>
      <c r="CV40" s="41">
        <v>97.018457169900614</v>
      </c>
      <c r="CW40" s="41"/>
      <c r="CX40" s="41"/>
      <c r="CY40" s="41">
        <v>97.894492955095075</v>
      </c>
      <c r="CZ40" s="41"/>
      <c r="DA40" s="41">
        <v>97.258147956544221</v>
      </c>
      <c r="DB40" s="41"/>
      <c r="DC40" s="41">
        <v>96.251572327044016</v>
      </c>
      <c r="DD40" s="41"/>
      <c r="DE40" s="41">
        <v>96.879578878819132</v>
      </c>
      <c r="DF40" s="41"/>
      <c r="DG40" s="41">
        <v>97.409904447785806</v>
      </c>
      <c r="DH40" s="41"/>
      <c r="DI40" s="41"/>
      <c r="DJ40" s="41">
        <v>96.953315697325209</v>
      </c>
      <c r="DK40" s="41"/>
      <c r="DL40" s="41">
        <v>97.227630968938342</v>
      </c>
      <c r="DM40" s="41"/>
      <c r="DN40" s="41">
        <v>96.659664941851531</v>
      </c>
      <c r="DO40" s="41"/>
      <c r="DP40" s="41">
        <v>96.303103502599384</v>
      </c>
      <c r="DQ40" s="41"/>
      <c r="DR40" s="41">
        <v>95.658369751092536</v>
      </c>
      <c r="DS40" s="41"/>
      <c r="DT40" s="41"/>
      <c r="DU40" s="41">
        <v>96.467284193929842</v>
      </c>
      <c r="DV40" s="42"/>
      <c r="DW40" s="41">
        <v>95.245036441316913</v>
      </c>
      <c r="DX40" s="41"/>
      <c r="DY40" s="41">
        <v>96.300791300548568</v>
      </c>
      <c r="DZ40" s="41"/>
      <c r="EA40" s="41">
        <v>96.61478227654699</v>
      </c>
      <c r="EB40" s="41"/>
      <c r="EC40" s="41">
        <v>96.921834335457234</v>
      </c>
      <c r="ED40" s="41"/>
      <c r="EE40" s="41"/>
      <c r="EF40" s="41">
        <v>96.293774783813475</v>
      </c>
      <c r="EG40" s="42"/>
      <c r="EH40" s="42"/>
      <c r="EI40" s="41">
        <v>96.605061383681246</v>
      </c>
      <c r="EJ40" s="41"/>
      <c r="EK40" s="41">
        <v>96.968120329202506</v>
      </c>
      <c r="EL40" s="41"/>
      <c r="EM40" s="41"/>
      <c r="EN40" s="41"/>
      <c r="EO40" s="41"/>
      <c r="EP40" s="41"/>
      <c r="EQ40" s="41"/>
      <c r="ER40" s="41">
        <v>96.780688708385767</v>
      </c>
      <c r="ES40" s="42"/>
      <c r="ET40" s="42"/>
      <c r="EU40" s="19" t="s">
        <v>36</v>
      </c>
      <c r="EW40" s="47"/>
    </row>
    <row r="41" spans="2:153"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5"/>
      <c r="BH41" s="155"/>
      <c r="BI41" s="156"/>
      <c r="BJ41" s="154"/>
      <c r="BK41" s="156"/>
      <c r="BL41" s="154"/>
      <c r="BM41" s="156"/>
      <c r="BN41" s="154"/>
      <c r="BO41" s="156"/>
      <c r="BP41" s="154"/>
      <c r="BQ41" s="154"/>
      <c r="BR41" s="155"/>
      <c r="BS41" s="156"/>
      <c r="BT41" s="154"/>
      <c r="BU41" s="156"/>
      <c r="BV41" s="154"/>
      <c r="BW41" s="156"/>
      <c r="BX41" s="154"/>
      <c r="BY41" s="156"/>
      <c r="BZ41" s="154"/>
      <c r="CA41" s="154"/>
      <c r="CB41" s="154"/>
      <c r="CC41" s="155"/>
      <c r="CD41" s="156"/>
      <c r="CE41" s="154"/>
      <c r="CF41" s="154"/>
      <c r="CG41" s="156"/>
      <c r="CH41" s="154"/>
      <c r="CI41" s="156"/>
      <c r="CJ41" s="154"/>
      <c r="CK41" s="156"/>
      <c r="CL41" s="154"/>
      <c r="CM41" s="154"/>
      <c r="CN41" s="154"/>
      <c r="CO41" s="155"/>
      <c r="CP41" s="156"/>
      <c r="CQ41" s="154"/>
      <c r="CR41" s="156"/>
      <c r="CS41" s="154"/>
      <c r="CT41" s="156"/>
      <c r="CU41" s="154"/>
      <c r="CV41" s="156"/>
      <c r="CW41" s="154"/>
      <c r="CX41" s="154"/>
      <c r="CY41" s="154"/>
      <c r="CZ41" s="155"/>
      <c r="DA41" s="156"/>
      <c r="DB41" s="154"/>
      <c r="DC41" s="156"/>
      <c r="DD41" s="154"/>
      <c r="DE41" s="156"/>
      <c r="DF41" s="154"/>
      <c r="DG41" s="156"/>
      <c r="DH41" s="156"/>
      <c r="DI41" s="154"/>
      <c r="DJ41" s="154"/>
      <c r="DK41" s="155"/>
      <c r="DL41" s="156"/>
      <c r="DM41" s="154"/>
      <c r="DN41" s="156"/>
      <c r="DO41" s="154"/>
      <c r="DP41" s="156"/>
      <c r="DQ41" s="154"/>
      <c r="DR41" s="156"/>
      <c r="DS41" s="154"/>
      <c r="DT41" s="154"/>
      <c r="DU41" s="154"/>
      <c r="DV41" s="155"/>
      <c r="DW41" s="156"/>
      <c r="DX41" s="154"/>
      <c r="DY41" s="156"/>
      <c r="DZ41" s="154"/>
      <c r="EA41" s="156"/>
      <c r="EB41" s="154"/>
      <c r="EC41" s="156"/>
      <c r="ED41" s="154"/>
      <c r="EE41" s="154"/>
      <c r="EF41" s="154"/>
      <c r="EG41" s="155"/>
      <c r="EH41" s="155"/>
      <c r="EI41" s="156"/>
      <c r="EJ41" s="154"/>
      <c r="EK41" s="156"/>
      <c r="EL41" s="154"/>
      <c r="EM41" s="156"/>
      <c r="EN41" s="154"/>
      <c r="EO41" s="156"/>
      <c r="EP41" s="154"/>
      <c r="EQ41" s="154"/>
      <c r="ER41" s="154"/>
      <c r="ES41" s="155"/>
      <c r="ET41" s="155"/>
      <c r="EU41" s="153"/>
    </row>
    <row r="42" spans="2:153"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2"/>
      <c r="BH42" s="42"/>
      <c r="BI42" s="3"/>
      <c r="BJ42" s="46"/>
      <c r="BK42" s="3"/>
      <c r="BL42" s="46"/>
      <c r="BM42" s="3"/>
      <c r="BN42" s="46"/>
      <c r="BO42" s="3"/>
      <c r="BP42" s="46"/>
      <c r="BQ42" s="46"/>
      <c r="BR42" s="42"/>
      <c r="BS42" s="3"/>
      <c r="BT42" s="46"/>
      <c r="BU42" s="3"/>
      <c r="BV42" s="46"/>
      <c r="BW42" s="3"/>
      <c r="BX42" s="46"/>
      <c r="BY42" s="3"/>
      <c r="BZ42" s="46"/>
      <c r="CA42" s="46"/>
      <c r="CB42" s="46"/>
      <c r="CC42" s="42"/>
      <c r="CD42" s="3"/>
      <c r="CE42" s="46"/>
      <c r="CF42" s="46"/>
      <c r="CG42" s="3"/>
      <c r="CH42" s="46"/>
      <c r="CI42" s="3"/>
      <c r="CJ42" s="46"/>
      <c r="CK42" s="3"/>
      <c r="CL42" s="46"/>
      <c r="CM42" s="46"/>
      <c r="CN42" s="46"/>
      <c r="CO42" s="42"/>
      <c r="CP42" s="3"/>
      <c r="CQ42" s="46"/>
      <c r="CR42" s="3"/>
      <c r="CS42" s="46"/>
      <c r="CT42" s="3"/>
      <c r="CU42" s="46"/>
      <c r="CV42" s="3"/>
      <c r="CW42" s="46"/>
      <c r="CX42" s="46"/>
      <c r="CY42" s="46"/>
      <c r="CZ42" s="42"/>
      <c r="DA42" s="3"/>
      <c r="DB42" s="46"/>
      <c r="DC42" s="3"/>
      <c r="DD42" s="46"/>
      <c r="DE42" s="3"/>
      <c r="DF42" s="46"/>
      <c r="DG42" s="3"/>
      <c r="DH42" s="3"/>
      <c r="DI42" s="46"/>
      <c r="DJ42" s="46"/>
      <c r="DK42" s="42"/>
      <c r="DL42" s="3"/>
      <c r="DM42" s="46"/>
      <c r="DN42" s="3"/>
      <c r="DO42" s="46"/>
      <c r="DP42" s="3"/>
      <c r="DQ42" s="46"/>
      <c r="DR42" s="3"/>
      <c r="DS42" s="46"/>
      <c r="DT42" s="46"/>
      <c r="DU42" s="46"/>
      <c r="DV42" s="42"/>
      <c r="DW42" s="3"/>
      <c r="DX42" s="46"/>
      <c r="DY42" s="3"/>
      <c r="DZ42" s="46"/>
      <c r="EA42" s="3"/>
      <c r="EB42" s="46"/>
      <c r="EC42" s="3"/>
      <c r="ED42" s="46"/>
      <c r="EE42" s="46"/>
      <c r="EF42" s="46"/>
      <c r="EG42" s="42"/>
      <c r="EH42" s="42"/>
      <c r="EI42" s="3"/>
      <c r="EJ42" s="46"/>
      <c r="EK42" s="3"/>
      <c r="EL42" s="46"/>
      <c r="EM42" s="3"/>
      <c r="EN42" s="46"/>
      <c r="EO42" s="3"/>
      <c r="EP42" s="46"/>
      <c r="EQ42" s="46"/>
      <c r="ER42" s="46"/>
      <c r="ES42" s="42"/>
      <c r="ET42" s="42"/>
      <c r="EU42" s="19"/>
    </row>
    <row r="43" spans="2:153" ht="13.95" customHeight="1" x14ac:dyDescent="0.2">
      <c r="B43" s="13">
        <v>19</v>
      </c>
      <c r="C43" s="13"/>
      <c r="D43" s="15" t="s">
        <v>499</v>
      </c>
      <c r="E43" s="46"/>
      <c r="F43" s="16">
        <v>1668</v>
      </c>
      <c r="G43" s="16"/>
      <c r="H43" s="16">
        <v>2109</v>
      </c>
      <c r="I43" s="16"/>
      <c r="J43" s="16">
        <v>1783</v>
      </c>
      <c r="K43" s="16"/>
      <c r="L43" s="16">
        <v>1868</v>
      </c>
      <c r="M43" s="16"/>
      <c r="N43" s="16"/>
      <c r="O43" s="16">
        <v>7428</v>
      </c>
      <c r="P43" s="16"/>
      <c r="Q43" s="16">
        <v>1504</v>
      </c>
      <c r="R43" s="16"/>
      <c r="S43" s="16">
        <v>1930</v>
      </c>
      <c r="T43" s="16"/>
      <c r="U43" s="16">
        <v>2158</v>
      </c>
      <c r="V43" s="16"/>
      <c r="W43" s="16">
        <v>1512</v>
      </c>
      <c r="X43" s="16"/>
      <c r="Y43" s="16"/>
      <c r="Z43" s="16">
        <v>7104</v>
      </c>
      <c r="AA43" s="16"/>
      <c r="AB43" s="16">
        <v>1697</v>
      </c>
      <c r="AC43" s="16"/>
      <c r="AD43" s="16">
        <v>1974</v>
      </c>
      <c r="AE43" s="16"/>
      <c r="AF43" s="16">
        <v>2371</v>
      </c>
      <c r="AG43" s="16"/>
      <c r="AH43" s="16">
        <v>2078</v>
      </c>
      <c r="AI43" s="16"/>
      <c r="AJ43" s="16"/>
      <c r="AK43" s="16">
        <v>8120</v>
      </c>
      <c r="AL43" s="16"/>
      <c r="AM43" s="16">
        <v>2103</v>
      </c>
      <c r="AN43" s="16"/>
      <c r="AO43" s="16">
        <v>2014</v>
      </c>
      <c r="AP43" s="16"/>
      <c r="AQ43" s="16">
        <v>1636</v>
      </c>
      <c r="AR43" s="16"/>
      <c r="AS43" s="16">
        <v>2252</v>
      </c>
      <c r="AT43" s="16"/>
      <c r="AU43" s="16"/>
      <c r="AV43" s="16">
        <v>8005</v>
      </c>
      <c r="AW43" s="16"/>
      <c r="AX43" s="16">
        <v>1630</v>
      </c>
      <c r="AY43" s="16"/>
      <c r="AZ43" s="16">
        <v>2729</v>
      </c>
      <c r="BA43" s="16"/>
      <c r="BB43" s="16">
        <v>1609</v>
      </c>
      <c r="BC43" s="16"/>
      <c r="BD43" s="16">
        <v>1860</v>
      </c>
      <c r="BE43" s="16"/>
      <c r="BF43" s="16">
        <v>7828</v>
      </c>
      <c r="BG43" s="16"/>
      <c r="BH43" s="16"/>
      <c r="BI43" s="16">
        <v>2967</v>
      </c>
      <c r="BJ43" s="16"/>
      <c r="BK43" s="16">
        <v>3263</v>
      </c>
      <c r="BL43" s="16"/>
      <c r="BM43" s="16">
        <v>3068</v>
      </c>
      <c r="BN43" s="16"/>
      <c r="BO43" s="16">
        <v>2181</v>
      </c>
      <c r="BP43" s="16"/>
      <c r="BQ43" s="16">
        <v>11479</v>
      </c>
      <c r="BR43" s="16"/>
      <c r="BS43" s="16">
        <v>2504</v>
      </c>
      <c r="BT43" s="16"/>
      <c r="BU43" s="16">
        <v>2143</v>
      </c>
      <c r="BV43" s="16"/>
      <c r="BW43" s="16">
        <v>1831</v>
      </c>
      <c r="BX43" s="16"/>
      <c r="BY43" s="16">
        <v>1840</v>
      </c>
      <c r="BZ43" s="16"/>
      <c r="CA43" s="16"/>
      <c r="CB43" s="16">
        <v>8318</v>
      </c>
      <c r="CC43" s="16"/>
      <c r="CD43" s="16">
        <v>1152</v>
      </c>
      <c r="CE43" s="16"/>
      <c r="CF43" s="16"/>
      <c r="CG43" s="16">
        <v>601</v>
      </c>
      <c r="CH43" s="16"/>
      <c r="CI43" s="16">
        <v>842</v>
      </c>
      <c r="CJ43" s="16"/>
      <c r="CK43" s="16">
        <v>854</v>
      </c>
      <c r="CL43" s="16"/>
      <c r="CM43" s="16"/>
      <c r="CN43" s="16">
        <v>3449</v>
      </c>
      <c r="CO43" s="16"/>
      <c r="CP43" s="16">
        <v>1336</v>
      </c>
      <c r="CQ43" s="16"/>
      <c r="CR43" s="16">
        <v>1320</v>
      </c>
      <c r="CS43" s="16"/>
      <c r="CT43" s="16">
        <v>1748</v>
      </c>
      <c r="CU43" s="16"/>
      <c r="CV43" s="16">
        <v>2677</v>
      </c>
      <c r="CW43" s="16"/>
      <c r="CX43" s="16"/>
      <c r="CY43" s="16">
        <v>7081</v>
      </c>
      <c r="CZ43" s="16"/>
      <c r="DA43" s="16">
        <v>3179</v>
      </c>
      <c r="DB43" s="16"/>
      <c r="DC43" s="16">
        <v>3359</v>
      </c>
      <c r="DD43" s="16"/>
      <c r="DE43" s="16">
        <v>2694</v>
      </c>
      <c r="DF43" s="16"/>
      <c r="DG43" s="16">
        <v>2635</v>
      </c>
      <c r="DH43" s="16"/>
      <c r="DI43" s="16"/>
      <c r="DJ43" s="16">
        <v>11867</v>
      </c>
      <c r="DK43" s="42"/>
      <c r="DL43" s="16">
        <v>2877</v>
      </c>
      <c r="DM43" s="46"/>
      <c r="DN43" s="16">
        <v>2989</v>
      </c>
      <c r="DO43" s="46"/>
      <c r="DP43" s="16">
        <v>3072</v>
      </c>
      <c r="DQ43" s="46"/>
      <c r="DR43" s="16">
        <v>4014</v>
      </c>
      <c r="DS43" s="46"/>
      <c r="DT43" s="46"/>
      <c r="DU43" s="16">
        <v>12952</v>
      </c>
      <c r="DV43" s="42"/>
      <c r="DW43" s="16">
        <v>3883</v>
      </c>
      <c r="DX43" s="46"/>
      <c r="DY43" s="16">
        <v>3390</v>
      </c>
      <c r="DZ43" s="46"/>
      <c r="EA43" s="16">
        <v>3131</v>
      </c>
      <c r="EB43" s="46"/>
      <c r="EC43" s="16">
        <v>3371</v>
      </c>
      <c r="ED43" s="46"/>
      <c r="EE43" s="46"/>
      <c r="EF43" s="16">
        <v>13775</v>
      </c>
      <c r="EG43" s="42"/>
      <c r="EH43" s="42"/>
      <c r="EI43" s="16">
        <v>3395</v>
      </c>
      <c r="EJ43" s="46"/>
      <c r="EK43" s="16">
        <v>3156</v>
      </c>
      <c r="EL43" s="46"/>
      <c r="EM43" s="16"/>
      <c r="EN43" s="46"/>
      <c r="EO43" s="16"/>
      <c r="EP43" s="46"/>
      <c r="EQ43" s="46"/>
      <c r="ER43" s="16">
        <v>6551</v>
      </c>
      <c r="ES43" s="42"/>
      <c r="ET43" s="42"/>
      <c r="EU43" s="24" t="s">
        <v>503</v>
      </c>
    </row>
    <row r="44" spans="2:153" ht="4.2" customHeight="1" x14ac:dyDescent="0.2">
      <c r="B44" s="13"/>
      <c r="C44" s="13"/>
      <c r="D44" s="15"/>
      <c r="E44" s="4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42"/>
      <c r="DL44" s="3"/>
      <c r="DM44" s="46"/>
      <c r="DN44" s="3"/>
      <c r="DO44" s="46"/>
      <c r="DP44" s="3"/>
      <c r="DQ44" s="46"/>
      <c r="DR44" s="3"/>
      <c r="DS44" s="46"/>
      <c r="DT44" s="46"/>
      <c r="DU44" s="3"/>
      <c r="DV44" s="42"/>
      <c r="DW44" s="3"/>
      <c r="DX44" s="46"/>
      <c r="DY44" s="3"/>
      <c r="DZ44" s="46"/>
      <c r="EA44" s="3"/>
      <c r="EB44" s="46"/>
      <c r="EC44" s="3"/>
      <c r="ED44" s="46"/>
      <c r="EE44" s="46"/>
      <c r="EF44" s="3"/>
      <c r="EG44" s="42"/>
      <c r="EH44" s="42"/>
      <c r="EI44" s="3"/>
      <c r="EJ44" s="46"/>
      <c r="EK44" s="3"/>
      <c r="EL44" s="46"/>
      <c r="EM44" s="3"/>
      <c r="EN44" s="46"/>
      <c r="EO44" s="3"/>
      <c r="EP44" s="46"/>
      <c r="EQ44" s="46"/>
      <c r="ER44" s="3"/>
      <c r="ES44" s="42"/>
      <c r="ET44" s="42"/>
      <c r="EU44" s="24"/>
    </row>
    <row r="45" spans="2:153" ht="13.95" customHeight="1" x14ac:dyDescent="0.2">
      <c r="B45" s="13">
        <v>20</v>
      </c>
      <c r="C45" s="13"/>
      <c r="D45" s="19" t="s">
        <v>500</v>
      </c>
      <c r="E45" s="46"/>
      <c r="F45" s="16">
        <v>5.3607584766189937</v>
      </c>
      <c r="G45" s="16"/>
      <c r="H45" s="16">
        <v>6.6871003540664802</v>
      </c>
      <c r="I45" s="16"/>
      <c r="J45" s="16">
        <v>5.8223576793294871</v>
      </c>
      <c r="K45" s="16"/>
      <c r="L45" s="16">
        <v>6.255860683188212</v>
      </c>
      <c r="M45" s="16"/>
      <c r="N45" s="16"/>
      <c r="O45" s="16">
        <v>6.0323218104545084</v>
      </c>
      <c r="P45" s="16"/>
      <c r="Q45" s="16">
        <v>5.4578444417563805</v>
      </c>
      <c r="R45" s="16"/>
      <c r="S45" s="16">
        <v>7.1862976293905918</v>
      </c>
      <c r="T45" s="16"/>
      <c r="U45" s="16">
        <v>7.7417040358744398</v>
      </c>
      <c r="V45" s="16"/>
      <c r="W45" s="16">
        <v>5.1695253290785796</v>
      </c>
      <c r="X45" s="16"/>
      <c r="Y45" s="16"/>
      <c r="Z45" s="16">
        <v>6.3692059412450313</v>
      </c>
      <c r="AA45" s="16"/>
      <c r="AB45" s="16">
        <v>5.726981270037685</v>
      </c>
      <c r="AC45" s="16"/>
      <c r="AD45" s="16">
        <v>6.6053203948469132</v>
      </c>
      <c r="AE45" s="16"/>
      <c r="AF45" s="16">
        <v>8.0486562942008479</v>
      </c>
      <c r="AG45" s="16"/>
      <c r="AH45" s="16">
        <v>6.7893705075147031</v>
      </c>
      <c r="AI45" s="16"/>
      <c r="AJ45" s="16"/>
      <c r="AK45" s="16">
        <v>6.7903385413037114</v>
      </c>
      <c r="AL45" s="16"/>
      <c r="AM45" s="16">
        <v>7.0728699551569507</v>
      </c>
      <c r="AN45" s="16"/>
      <c r="AO45" s="16">
        <v>6.5062187045711513</v>
      </c>
      <c r="AP45" s="16"/>
      <c r="AQ45" s="16">
        <v>5.7069767441860462</v>
      </c>
      <c r="AR45" s="16"/>
      <c r="AS45" s="16">
        <v>7.37152209492635</v>
      </c>
      <c r="AT45" s="16"/>
      <c r="AU45" s="16"/>
      <c r="AV45" s="16">
        <v>6.6761185938868275</v>
      </c>
      <c r="AW45" s="16"/>
      <c r="AX45" s="16">
        <v>5.1982566174125653</v>
      </c>
      <c r="AY45" s="16"/>
      <c r="AZ45" s="16">
        <v>9.1148964595858377</v>
      </c>
      <c r="BA45" s="16"/>
      <c r="BB45" s="16">
        <v>5.7884638445856815</v>
      </c>
      <c r="BC45" s="16"/>
      <c r="BD45" s="16">
        <v>5.8631921824104234</v>
      </c>
      <c r="BE45" s="16"/>
      <c r="BF45" s="16">
        <v>6.4792385156573324</v>
      </c>
      <c r="BG45" s="16"/>
      <c r="BH45" s="16"/>
      <c r="BI45" s="16">
        <v>9.4056110318592481</v>
      </c>
      <c r="BJ45" s="16"/>
      <c r="BK45" s="16">
        <v>10.841131845617143</v>
      </c>
      <c r="BL45" s="16"/>
      <c r="BM45" s="16">
        <v>10.846738554003888</v>
      </c>
      <c r="BN45" s="16"/>
      <c r="BO45" s="16">
        <v>7.0853863230277767</v>
      </c>
      <c r="BP45" s="16"/>
      <c r="BQ45" s="16">
        <v>9.509568387043327</v>
      </c>
      <c r="BR45" s="16"/>
      <c r="BS45" s="16">
        <v>7.8233701312226618</v>
      </c>
      <c r="BT45" s="16"/>
      <c r="BU45" s="16">
        <v>7.2816853550798504</v>
      </c>
      <c r="BV45" s="16"/>
      <c r="BW45" s="16">
        <v>6.2870550532219296</v>
      </c>
      <c r="BX45" s="16"/>
      <c r="BY45" s="16">
        <v>5.6531312407189311</v>
      </c>
      <c r="BZ45" s="16"/>
      <c r="CA45" s="16"/>
      <c r="CB45" s="16">
        <v>6.7566506464496037</v>
      </c>
      <c r="CC45" s="16"/>
      <c r="CD45" s="16">
        <v>3.710543268198411</v>
      </c>
      <c r="CE45" s="16"/>
      <c r="CF45" s="16"/>
      <c r="CG45" s="16">
        <v>5.0903444381705247</v>
      </c>
      <c r="CH45" s="16"/>
      <c r="CI45" s="16">
        <v>4.4966622162883843</v>
      </c>
      <c r="CJ45" s="16"/>
      <c r="CK45" s="16">
        <v>3.6423087858970713</v>
      </c>
      <c r="CL45" s="16"/>
      <c r="CM45" s="16"/>
      <c r="CN45" s="16">
        <v>4.0564539841223173</v>
      </c>
      <c r="CO45" s="16"/>
      <c r="CP45" s="16">
        <v>5.0253902576640961</v>
      </c>
      <c r="CQ45" s="16"/>
      <c r="CR45" s="16">
        <v>4.7359923458709563</v>
      </c>
      <c r="CS45" s="16"/>
      <c r="CT45" s="16">
        <v>6.0393873085339171</v>
      </c>
      <c r="CU45" s="16"/>
      <c r="CV45" s="16">
        <v>8.4461271493926482</v>
      </c>
      <c r="CW45" s="16"/>
      <c r="CX45" s="16"/>
      <c r="CY45" s="16">
        <v>6.1523089621616922</v>
      </c>
      <c r="CZ45" s="16"/>
      <c r="DA45" s="16">
        <v>9.8675633729953436</v>
      </c>
      <c r="DB45" s="16"/>
      <c r="DC45" s="16">
        <v>10.140377358490566</v>
      </c>
      <c r="DD45" s="16"/>
      <c r="DE45" s="16">
        <v>8.7719107830900303</v>
      </c>
      <c r="DF45" s="16"/>
      <c r="DG45" s="16">
        <v>7.668428966386962</v>
      </c>
      <c r="DH45" s="16"/>
      <c r="DI45" s="16"/>
      <c r="DJ45" s="16">
        <v>9.099413411034007</v>
      </c>
      <c r="DK45" s="42"/>
      <c r="DL45" s="16">
        <v>8.0027816411682888</v>
      </c>
      <c r="DM45" s="46"/>
      <c r="DN45" s="16">
        <v>9.1879706952200415</v>
      </c>
      <c r="DO45" s="46"/>
      <c r="DP45" s="16">
        <v>9.6791471931943498</v>
      </c>
      <c r="DQ45" s="46"/>
      <c r="DR45" s="16">
        <v>11.440243207296218</v>
      </c>
      <c r="DS45" s="46"/>
      <c r="DT45" s="46"/>
      <c r="DU45" s="16">
        <v>9.5723295230587304</v>
      </c>
      <c r="DV45" s="42"/>
      <c r="DW45" s="16">
        <v>11.710480020105555</v>
      </c>
      <c r="DX45" s="46"/>
      <c r="DY45" s="16">
        <v>9.8742657410553907</v>
      </c>
      <c r="DZ45" s="46"/>
      <c r="EA45" s="16">
        <v>8.9696333078686017</v>
      </c>
      <c r="EB45" s="46"/>
      <c r="EC45" s="16">
        <v>9.0756528762451758</v>
      </c>
      <c r="ED45" s="46"/>
      <c r="EE45" s="46"/>
      <c r="EF45" s="16">
        <v>9.8717213702164255</v>
      </c>
      <c r="EG45" s="42"/>
      <c r="EH45" s="42"/>
      <c r="EI45" s="16">
        <v>9.0280547799494748</v>
      </c>
      <c r="EJ45" s="46"/>
      <c r="EK45" s="16">
        <v>8.9565793207832805</v>
      </c>
      <c r="EL45" s="46"/>
      <c r="EM45" s="16"/>
      <c r="EN45" s="46"/>
      <c r="EO45" s="16"/>
      <c r="EP45" s="46"/>
      <c r="EQ45" s="46"/>
      <c r="ER45" s="16">
        <v>9</v>
      </c>
      <c r="ES45" s="42"/>
      <c r="ET45" s="42"/>
      <c r="EU45" s="19" t="s">
        <v>504</v>
      </c>
    </row>
    <row r="46" spans="2:153" ht="13.95" customHeight="1" x14ac:dyDescent="0.2">
      <c r="B46" s="13">
        <v>21</v>
      </c>
      <c r="C46" s="13"/>
      <c r="D46" s="19" t="s">
        <v>501</v>
      </c>
      <c r="E46" s="46"/>
      <c r="F46" s="16">
        <v>13.475158206543693</v>
      </c>
      <c r="G46" s="16"/>
      <c r="H46" s="16">
        <v>14.192462987886945</v>
      </c>
      <c r="I46" s="16"/>
      <c r="J46" s="16">
        <v>11.959754052543321</v>
      </c>
      <c r="K46" s="16"/>
      <c r="L46" s="16">
        <v>13.912611717974182</v>
      </c>
      <c r="M46" s="16"/>
      <c r="N46" s="16"/>
      <c r="O46" s="16">
        <v>13.366122840690979</v>
      </c>
      <c r="P46" s="16"/>
      <c r="Q46" s="16">
        <v>14.564234990316333</v>
      </c>
      <c r="R46" s="16"/>
      <c r="S46" s="16">
        <v>16.08109984724344</v>
      </c>
      <c r="T46" s="16"/>
      <c r="U46" s="16">
        <v>15.414285714285715</v>
      </c>
      <c r="V46" s="16"/>
      <c r="W46" s="16">
        <v>12.895522388059701</v>
      </c>
      <c r="X46" s="16"/>
      <c r="Y46" s="16"/>
      <c r="Z46" s="16">
        <v>14.783573806881243</v>
      </c>
      <c r="AA46" s="16"/>
      <c r="AB46" s="16">
        <v>14.346907143863604</v>
      </c>
      <c r="AC46" s="16"/>
      <c r="AD46" s="16">
        <v>15.347933134637813</v>
      </c>
      <c r="AE46" s="16"/>
      <c r="AF46" s="16">
        <v>16.451948652711923</v>
      </c>
      <c r="AG46" s="16"/>
      <c r="AH46" s="16">
        <v>15.048883524441763</v>
      </c>
      <c r="AI46" s="16"/>
      <c r="AJ46" s="16"/>
      <c r="AK46" s="16">
        <v>15.346815346815347</v>
      </c>
      <c r="AL46" s="16"/>
      <c r="AM46" s="16">
        <v>16.016755521706017</v>
      </c>
      <c r="AN46" s="16"/>
      <c r="AO46" s="16">
        <v>14.808823529411764</v>
      </c>
      <c r="AP46" s="16"/>
      <c r="AQ46" s="16">
        <v>14.42468772961058</v>
      </c>
      <c r="AR46" s="16"/>
      <c r="AS46" s="16">
        <v>15.536391859261814</v>
      </c>
      <c r="AT46" s="16"/>
      <c r="AU46" s="16"/>
      <c r="AV46" s="16">
        <v>15.228281547241599</v>
      </c>
      <c r="AW46" s="16"/>
      <c r="AX46" s="16">
        <v>12.729402577118313</v>
      </c>
      <c r="AY46" s="16"/>
      <c r="AZ46" s="16">
        <v>17.341664901503918</v>
      </c>
      <c r="BA46" s="16"/>
      <c r="BB46" s="16">
        <v>12.719367588932807</v>
      </c>
      <c r="BC46" s="16"/>
      <c r="BD46" s="16">
        <v>13.238434163701067</v>
      </c>
      <c r="BE46" s="16"/>
      <c r="BF46" s="16">
        <v>14.17046311660884</v>
      </c>
      <c r="BG46" s="16"/>
      <c r="BH46" s="16"/>
      <c r="BI46" s="16">
        <v>21.276443169594838</v>
      </c>
      <c r="BJ46" s="16"/>
      <c r="BK46" s="16">
        <v>19.496116311491736</v>
      </c>
      <c r="BL46" s="16"/>
      <c r="BM46" s="16">
        <v>19.967458509599741</v>
      </c>
      <c r="BN46" s="16"/>
      <c r="BO46" s="16">
        <v>14.841782919360327</v>
      </c>
      <c r="BP46" s="16"/>
      <c r="BQ46" s="16">
        <v>18.898065578268625</v>
      </c>
      <c r="BR46" s="16"/>
      <c r="BS46" s="16">
        <v>15.798107255520504</v>
      </c>
      <c r="BT46" s="16"/>
      <c r="BU46" s="16">
        <v>15.200378295306773</v>
      </c>
      <c r="BV46" s="16"/>
      <c r="BW46" s="16">
        <v>14.372056514913657</v>
      </c>
      <c r="BX46" s="16"/>
      <c r="BY46" s="16">
        <v>13.038856737923703</v>
      </c>
      <c r="BZ46" s="16"/>
      <c r="CA46" s="16"/>
      <c r="CB46" s="16">
        <v>14.644366197183098</v>
      </c>
      <c r="CC46" s="16"/>
      <c r="CD46" s="16">
        <v>13.369439071566731</v>
      </c>
      <c r="CE46" s="16"/>
      <c r="CF46" s="16"/>
      <c r="CG46" s="16">
        <v>18.202927814235235</v>
      </c>
      <c r="CH46" s="16"/>
      <c r="CI46" s="16">
        <v>13.654054054054054</v>
      </c>
      <c r="CJ46" s="16"/>
      <c r="CK46" s="16">
        <v>10.532374100719425</v>
      </c>
      <c r="CL46" s="16"/>
      <c r="CM46" s="16"/>
      <c r="CN46" s="16">
        <v>13.167472639348436</v>
      </c>
      <c r="CO46" s="16"/>
      <c r="CP46" s="16">
        <v>13.302356455360107</v>
      </c>
      <c r="CQ46" s="16"/>
      <c r="CR46" s="16">
        <v>14.324470971242539</v>
      </c>
      <c r="CS46" s="16"/>
      <c r="CT46" s="16">
        <v>16.584440227703986</v>
      </c>
      <c r="CU46" s="16"/>
      <c r="CV46" s="16">
        <v>16.243932038834952</v>
      </c>
      <c r="CW46" s="16"/>
      <c r="CX46" s="16"/>
      <c r="CY46" s="16">
        <v>15.3008967479382</v>
      </c>
      <c r="CZ46" s="16"/>
      <c r="DA46" s="16">
        <v>18.231695660485567</v>
      </c>
      <c r="DB46" s="16"/>
      <c r="DC46" s="16">
        <v>18.90441797204765</v>
      </c>
      <c r="DD46" s="16"/>
      <c r="DE46" s="16">
        <v>17.825319805910894</v>
      </c>
      <c r="DF46" s="16"/>
      <c r="DG46" s="16">
        <v>15.098844427466336</v>
      </c>
      <c r="DH46" s="16"/>
      <c r="DI46" s="16"/>
      <c r="DJ46" s="16">
        <v>17.510697948944962</v>
      </c>
      <c r="DK46" s="42"/>
      <c r="DL46" s="16">
        <v>15.266648978508888</v>
      </c>
      <c r="DM46" s="46"/>
      <c r="DN46" s="16">
        <v>16.571798188874514</v>
      </c>
      <c r="DO46" s="46"/>
      <c r="DP46" s="16">
        <v>18.60127157129882</v>
      </c>
      <c r="DQ46" s="46"/>
      <c r="DR46" s="16">
        <v>19.21800191509735</v>
      </c>
      <c r="DS46" s="46"/>
      <c r="DT46" s="46"/>
      <c r="DU46" s="16">
        <v>17.435943459726275</v>
      </c>
      <c r="DV46" s="42"/>
      <c r="DW46" s="16">
        <v>21.220511886328445</v>
      </c>
      <c r="DX46" s="46"/>
      <c r="DY46" s="16">
        <v>17.815538232460366</v>
      </c>
      <c r="DZ46" s="46"/>
      <c r="EA46" s="16">
        <v>16.999366573160799</v>
      </c>
      <c r="EB46" s="46"/>
      <c r="EC46" s="16">
        <v>15.744978981784213</v>
      </c>
      <c r="ED46" s="46"/>
      <c r="EE46" s="46"/>
      <c r="EF46" s="16">
        <v>17.853671181388115</v>
      </c>
      <c r="EG46" s="42"/>
      <c r="EH46" s="42"/>
      <c r="EI46" s="16">
        <v>16.726884545902447</v>
      </c>
      <c r="EJ46" s="46"/>
      <c r="EK46" s="16">
        <v>15.8912386706949</v>
      </c>
      <c r="EL46" s="46"/>
      <c r="EM46" s="16"/>
      <c r="EN46" s="46"/>
      <c r="EO46" s="16"/>
      <c r="EP46" s="46"/>
      <c r="EQ46" s="46"/>
      <c r="ER46" s="16">
        <v>16</v>
      </c>
      <c r="ES46" s="42"/>
      <c r="ET46" s="42"/>
      <c r="EU46" s="19" t="s">
        <v>505</v>
      </c>
    </row>
    <row r="47" spans="2:153" ht="13.95" customHeight="1" x14ac:dyDescent="0.2">
      <c r="B47" s="13">
        <v>22</v>
      </c>
      <c r="C47" s="13"/>
      <c r="D47" s="19" t="s">
        <v>502</v>
      </c>
      <c r="E47" s="46"/>
      <c r="F47" s="16" t="s">
        <v>546</v>
      </c>
      <c r="G47" s="16"/>
      <c r="H47" s="16" t="s">
        <v>546</v>
      </c>
      <c r="I47" s="16"/>
      <c r="J47" s="16" t="s">
        <v>546</v>
      </c>
      <c r="K47" s="16"/>
      <c r="L47" s="16" t="s">
        <v>546</v>
      </c>
      <c r="M47" s="16"/>
      <c r="N47" s="16"/>
      <c r="O47" s="16" t="s">
        <v>546</v>
      </c>
      <c r="P47" s="16"/>
      <c r="Q47" s="16" t="s">
        <v>546</v>
      </c>
      <c r="R47" s="16"/>
      <c r="S47" s="16" t="s">
        <v>546</v>
      </c>
      <c r="T47" s="16"/>
      <c r="U47" s="16" t="s">
        <v>546</v>
      </c>
      <c r="V47" s="16"/>
      <c r="W47" s="16" t="s">
        <v>546</v>
      </c>
      <c r="X47" s="16"/>
      <c r="Y47" s="16"/>
      <c r="Z47" s="16" t="s">
        <v>546</v>
      </c>
      <c r="AA47" s="16"/>
      <c r="AB47" s="16" t="s">
        <v>546</v>
      </c>
      <c r="AC47" s="16"/>
      <c r="AD47" s="16" t="s">
        <v>546</v>
      </c>
      <c r="AE47" s="16"/>
      <c r="AF47" s="16" t="s">
        <v>546</v>
      </c>
      <c r="AG47" s="16"/>
      <c r="AH47" s="16" t="s">
        <v>546</v>
      </c>
      <c r="AI47" s="16"/>
      <c r="AJ47" s="16"/>
      <c r="AK47" s="16" t="s">
        <v>546</v>
      </c>
      <c r="AL47" s="16"/>
      <c r="AM47" s="16" t="s">
        <v>546</v>
      </c>
      <c r="AN47" s="16"/>
      <c r="AO47" s="16" t="s">
        <v>546</v>
      </c>
      <c r="AP47" s="16"/>
      <c r="AQ47" s="16" t="s">
        <v>546</v>
      </c>
      <c r="AR47" s="16"/>
      <c r="AS47" s="16" t="s">
        <v>546</v>
      </c>
      <c r="AT47" s="16"/>
      <c r="AU47" s="16"/>
      <c r="AV47" s="16" t="s">
        <v>546</v>
      </c>
      <c r="AW47" s="16"/>
      <c r="AX47" s="16" t="s">
        <v>546</v>
      </c>
      <c r="AY47" s="16"/>
      <c r="AZ47" s="16" t="s">
        <v>546</v>
      </c>
      <c r="BA47" s="16"/>
      <c r="BB47" s="16" t="s">
        <v>546</v>
      </c>
      <c r="BC47" s="16"/>
      <c r="BD47" s="16" t="s">
        <v>546</v>
      </c>
      <c r="BE47" s="16"/>
      <c r="BF47" s="16" t="s">
        <v>546</v>
      </c>
      <c r="BG47" s="16"/>
      <c r="BH47" s="16"/>
      <c r="BI47" s="16" t="s">
        <v>546</v>
      </c>
      <c r="BJ47" s="16"/>
      <c r="BK47" s="16" t="s">
        <v>546</v>
      </c>
      <c r="BL47" s="16"/>
      <c r="BM47" s="16" t="s">
        <v>546</v>
      </c>
      <c r="BN47" s="16"/>
      <c r="BO47" s="16" t="s">
        <v>546</v>
      </c>
      <c r="BP47" s="16"/>
      <c r="BQ47" s="16" t="s">
        <v>546</v>
      </c>
      <c r="BR47" s="16"/>
      <c r="BS47" s="16" t="s">
        <v>546</v>
      </c>
      <c r="BT47" s="16"/>
      <c r="BU47" s="16" t="s">
        <v>546</v>
      </c>
      <c r="BV47" s="16"/>
      <c r="BW47" s="16" t="s">
        <v>546</v>
      </c>
      <c r="BX47" s="16"/>
      <c r="BY47" s="16" t="s">
        <v>546</v>
      </c>
      <c r="BZ47" s="16"/>
      <c r="CA47" s="16"/>
      <c r="CB47" s="16" t="s">
        <v>546</v>
      </c>
      <c r="CC47" s="16"/>
      <c r="CD47" s="16" t="s">
        <v>546</v>
      </c>
      <c r="CE47" s="16"/>
      <c r="CF47" s="16"/>
      <c r="CG47" s="16" t="s">
        <v>546</v>
      </c>
      <c r="CH47" s="16"/>
      <c r="CI47" s="16" t="s">
        <v>546</v>
      </c>
      <c r="CJ47" s="16"/>
      <c r="CK47" s="16" t="s">
        <v>546</v>
      </c>
      <c r="CL47" s="16"/>
      <c r="CM47" s="16"/>
      <c r="CN47" s="16" t="s">
        <v>546</v>
      </c>
      <c r="CO47" s="16"/>
      <c r="CP47" s="16" t="s">
        <v>546</v>
      </c>
      <c r="CQ47" s="16"/>
      <c r="CR47" s="16" t="s">
        <v>546</v>
      </c>
      <c r="CS47" s="16"/>
      <c r="CT47" s="16" t="s">
        <v>546</v>
      </c>
      <c r="CU47" s="16"/>
      <c r="CV47" s="16" t="s">
        <v>546</v>
      </c>
      <c r="CW47" s="16"/>
      <c r="CX47" s="16"/>
      <c r="CY47" s="16" t="s">
        <v>546</v>
      </c>
      <c r="CZ47" s="16"/>
      <c r="DA47" s="16" t="s">
        <v>546</v>
      </c>
      <c r="DB47" s="16"/>
      <c r="DC47" s="16" t="s">
        <v>546</v>
      </c>
      <c r="DD47" s="16"/>
      <c r="DE47" s="16" t="s">
        <v>546</v>
      </c>
      <c r="DF47" s="16"/>
      <c r="DG47" s="16" t="s">
        <v>546</v>
      </c>
      <c r="DH47" s="16"/>
      <c r="DI47" s="16"/>
      <c r="DJ47" s="16" t="s">
        <v>546</v>
      </c>
      <c r="DK47" s="42"/>
      <c r="DL47" s="16" t="s">
        <v>546</v>
      </c>
      <c r="DM47" s="46"/>
      <c r="DN47" s="16" t="s">
        <v>546</v>
      </c>
      <c r="DO47" s="46"/>
      <c r="DP47" s="16" t="s">
        <v>546</v>
      </c>
      <c r="DQ47" s="46"/>
      <c r="DR47" s="16" t="s">
        <v>546</v>
      </c>
      <c r="DS47" s="46"/>
      <c r="DT47" s="46"/>
      <c r="DU47" s="16" t="s">
        <v>546</v>
      </c>
      <c r="DV47" s="42"/>
      <c r="DW47" s="16" t="s">
        <v>546</v>
      </c>
      <c r="DX47" s="46"/>
      <c r="DY47" s="16" t="s">
        <v>546</v>
      </c>
      <c r="DZ47" s="46"/>
      <c r="EA47" s="16" t="s">
        <v>546</v>
      </c>
      <c r="EB47" s="46"/>
      <c r="EC47" s="16" t="s">
        <v>546</v>
      </c>
      <c r="ED47" s="46"/>
      <c r="EE47" s="46"/>
      <c r="EF47" s="16" t="s">
        <v>546</v>
      </c>
      <c r="EG47" s="42"/>
      <c r="EH47" s="42"/>
      <c r="EI47" s="16" t="s">
        <v>546</v>
      </c>
      <c r="EJ47" s="46"/>
      <c r="EK47" s="16" t="s">
        <v>546</v>
      </c>
      <c r="EL47" s="46"/>
      <c r="EM47" s="16"/>
      <c r="EN47" s="46"/>
      <c r="EO47" s="16"/>
      <c r="EP47" s="46"/>
      <c r="EQ47" s="46"/>
      <c r="ER47" s="16" t="s">
        <v>546</v>
      </c>
      <c r="ES47" s="42"/>
      <c r="ET47" s="42"/>
      <c r="EU47" s="19" t="s">
        <v>506</v>
      </c>
    </row>
    <row r="48" spans="2:153"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50"/>
      <c r="BH48" s="50"/>
      <c r="BI48" s="49"/>
      <c r="BJ48" s="49"/>
      <c r="BK48" s="49"/>
      <c r="BL48" s="49"/>
      <c r="BM48" s="49"/>
      <c r="BN48" s="49"/>
      <c r="BO48" s="49"/>
      <c r="BP48" s="49"/>
      <c r="BQ48" s="49"/>
      <c r="BR48" s="50"/>
      <c r="BS48" s="49"/>
      <c r="BT48" s="49"/>
      <c r="BU48" s="49"/>
      <c r="BV48" s="49"/>
      <c r="BW48" s="49"/>
      <c r="BX48" s="49"/>
      <c r="BY48" s="49"/>
      <c r="BZ48" s="49"/>
      <c r="CA48" s="49"/>
      <c r="CB48" s="49"/>
      <c r="CC48" s="50"/>
      <c r="CD48" s="49"/>
      <c r="CE48" s="49"/>
      <c r="CF48" s="33"/>
      <c r="CG48" s="49"/>
      <c r="CH48" s="49"/>
      <c r="CI48" s="49"/>
      <c r="CJ48" s="49"/>
      <c r="CK48" s="49"/>
      <c r="CL48" s="49"/>
      <c r="CM48" s="49"/>
      <c r="CN48" s="49"/>
      <c r="CO48" s="50"/>
      <c r="CP48" s="49"/>
      <c r="CQ48" s="49"/>
      <c r="CR48" s="49"/>
      <c r="CS48" s="49"/>
      <c r="CT48" s="49"/>
      <c r="CU48" s="49"/>
      <c r="CV48" s="49"/>
      <c r="CW48" s="49"/>
      <c r="CX48" s="49"/>
      <c r="CY48" s="49"/>
      <c r="CZ48" s="50"/>
      <c r="DA48" s="49"/>
      <c r="DB48" s="49"/>
      <c r="DC48" s="49"/>
      <c r="DD48" s="49"/>
      <c r="DE48" s="49"/>
      <c r="DF48" s="49"/>
      <c r="DG48" s="49"/>
      <c r="DH48" s="49"/>
      <c r="DI48" s="49"/>
      <c r="DJ48" s="49"/>
      <c r="DK48" s="50"/>
      <c r="DL48" s="49"/>
      <c r="DM48" s="49"/>
      <c r="DN48" s="49"/>
      <c r="DO48" s="49"/>
      <c r="DP48" s="49"/>
      <c r="DQ48" s="49"/>
      <c r="DR48" s="49"/>
      <c r="DS48" s="49"/>
      <c r="DT48" s="49"/>
      <c r="DU48" s="49"/>
      <c r="DV48" s="50"/>
      <c r="DW48" s="49"/>
      <c r="DX48" s="49"/>
      <c r="DY48" s="49"/>
      <c r="DZ48" s="49"/>
      <c r="EA48" s="49"/>
      <c r="EB48" s="49"/>
      <c r="EC48" s="49"/>
      <c r="ED48" s="49"/>
      <c r="EE48" s="49"/>
      <c r="EF48" s="49"/>
      <c r="EG48" s="33"/>
      <c r="EH48" s="34"/>
      <c r="EI48" s="49"/>
      <c r="EJ48" s="49"/>
      <c r="EK48" s="49"/>
      <c r="EL48" s="49"/>
      <c r="EM48" s="49"/>
      <c r="EN48" s="49"/>
      <c r="EO48" s="49"/>
      <c r="EP48" s="49"/>
      <c r="EQ48" s="49"/>
      <c r="ER48" s="49"/>
      <c r="ES48" s="33"/>
      <c r="ET48" s="34"/>
      <c r="EU48" s="32"/>
    </row>
    <row r="49" spans="2:151"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23"/>
      <c r="BT49" s="3"/>
      <c r="BU49" s="23"/>
      <c r="BV49" s="3"/>
      <c r="BW49" s="23"/>
      <c r="BX49" s="3"/>
      <c r="BY49" s="23"/>
      <c r="BZ49" s="3"/>
      <c r="CA49" s="3"/>
      <c r="CB49" s="3"/>
      <c r="CC49" s="3"/>
      <c r="CD49" s="23"/>
      <c r="CE49" s="3"/>
      <c r="CF49" s="3"/>
      <c r="CG49" s="23"/>
      <c r="CH49" s="3"/>
      <c r="CI49" s="23"/>
      <c r="CJ49" s="3"/>
      <c r="CK49" s="23"/>
      <c r="CL49" s="3"/>
      <c r="CM49" s="3"/>
      <c r="CN49" s="3"/>
      <c r="CO49" s="3"/>
      <c r="CP49" s="23"/>
      <c r="CQ49" s="3"/>
      <c r="CR49" s="23"/>
      <c r="CS49" s="3"/>
      <c r="CT49" s="23"/>
      <c r="CU49" s="3"/>
      <c r="CV49" s="23"/>
      <c r="CW49" s="3"/>
      <c r="CX49" s="3"/>
      <c r="CY49" s="3"/>
      <c r="CZ49" s="3"/>
      <c r="DA49" s="23"/>
      <c r="DB49" s="3"/>
      <c r="DC49" s="23"/>
      <c r="DD49" s="3"/>
      <c r="DE49" s="23"/>
      <c r="DF49" s="3"/>
      <c r="DG49" s="23"/>
      <c r="DH49" s="23"/>
      <c r="DI49" s="3"/>
      <c r="DJ49" s="3"/>
      <c r="DK49" s="3"/>
      <c r="DL49" s="23"/>
      <c r="DM49" s="3"/>
      <c r="DN49" s="23"/>
      <c r="DO49" s="3"/>
      <c r="DP49" s="23"/>
      <c r="DQ49" s="3"/>
      <c r="DR49" s="23"/>
      <c r="DS49" s="3"/>
      <c r="DT49" s="3"/>
      <c r="DU49" s="3"/>
      <c r="DV49" s="3"/>
      <c r="DW49" s="23"/>
      <c r="DX49" s="3"/>
      <c r="DY49" s="23"/>
      <c r="DZ49" s="3"/>
      <c r="EA49" s="23"/>
      <c r="EB49" s="3"/>
      <c r="EC49" s="23"/>
      <c r="ED49" s="3"/>
      <c r="EE49" s="3"/>
      <c r="EF49" s="3"/>
      <c r="EG49" s="3"/>
      <c r="EI49" s="23"/>
      <c r="EJ49" s="3"/>
      <c r="EK49" s="23"/>
      <c r="EL49" s="3"/>
      <c r="EM49" s="23"/>
      <c r="EN49" s="3"/>
      <c r="EO49" s="23"/>
      <c r="EP49" s="3"/>
      <c r="EQ49" s="3"/>
      <c r="ER49" s="3"/>
      <c r="ES49" s="3"/>
    </row>
    <row r="50" spans="2:151" ht="19.5" customHeight="1" x14ac:dyDescent="0.2">
      <c r="B50" s="227"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row>
    <row r="51" spans="2:151"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row>
    <row r="52" spans="2:151"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S52" s="16"/>
      <c r="BU52" s="16"/>
      <c r="BW52" s="16"/>
      <c r="BY52" s="16"/>
      <c r="CD52" s="16"/>
      <c r="CG52" s="16"/>
      <c r="CI52" s="16"/>
      <c r="CK52" s="16"/>
      <c r="CP52" s="16"/>
      <c r="CR52" s="16"/>
      <c r="CT52" s="16"/>
      <c r="CV52" s="16"/>
      <c r="DA52" s="16"/>
      <c r="DC52" s="16"/>
      <c r="DE52" s="16"/>
      <c r="DG52" s="16"/>
      <c r="DH52" s="16"/>
      <c r="DL52" s="16"/>
      <c r="DN52" s="16"/>
      <c r="DP52" s="16"/>
      <c r="DR52" s="16"/>
      <c r="DW52" s="16"/>
      <c r="DY52" s="16"/>
      <c r="EA52" s="16"/>
      <c r="EC52" s="16"/>
      <c r="EI52" s="16"/>
      <c r="EK52" s="16"/>
      <c r="EM52" s="16"/>
      <c r="EO52" s="16"/>
    </row>
    <row r="53" spans="2:151"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S53" s="19"/>
      <c r="BU53" s="19"/>
      <c r="BW53" s="19"/>
      <c r="BY53" s="19"/>
      <c r="CD53" s="19"/>
      <c r="CG53" s="19"/>
      <c r="CI53" s="19"/>
      <c r="CK53" s="19"/>
      <c r="CP53" s="19"/>
      <c r="CR53" s="19"/>
      <c r="CT53" s="19"/>
      <c r="CV53" s="19"/>
      <c r="DA53" s="19"/>
      <c r="DC53" s="19"/>
      <c r="DE53" s="19"/>
      <c r="DG53" s="19"/>
      <c r="DH53" s="19"/>
      <c r="DL53" s="19"/>
      <c r="DN53" s="19"/>
      <c r="DP53" s="19"/>
      <c r="DR53" s="19"/>
      <c r="DW53" s="19"/>
      <c r="DY53" s="19"/>
      <c r="EA53" s="19"/>
      <c r="EC53" s="19"/>
      <c r="EI53" s="19"/>
      <c r="EK53" s="19"/>
      <c r="EM53" s="19"/>
      <c r="EO53" s="19"/>
    </row>
    <row r="54" spans="2:151"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S54" s="3"/>
      <c r="BU54" s="3"/>
      <c r="BW54" s="3"/>
      <c r="BY54" s="3"/>
      <c r="CD54" s="3"/>
      <c r="CG54" s="3"/>
      <c r="CI54" s="3"/>
      <c r="CK54" s="3"/>
      <c r="CP54" s="3"/>
      <c r="CR54" s="3"/>
      <c r="CT54" s="3"/>
      <c r="CV54" s="3"/>
      <c r="DA54" s="3"/>
      <c r="DC54" s="3"/>
      <c r="DE54" s="3"/>
      <c r="DG54" s="3"/>
      <c r="DH54" s="3"/>
      <c r="DL54" s="3"/>
      <c r="DN54" s="3"/>
      <c r="DP54" s="3"/>
      <c r="DR54" s="3"/>
      <c r="DW54" s="3"/>
      <c r="DY54" s="3"/>
      <c r="EA54" s="3"/>
      <c r="EC54" s="3"/>
      <c r="EI54" s="3"/>
      <c r="EK54" s="3"/>
      <c r="EM54" s="3"/>
      <c r="EO54" s="3"/>
    </row>
  </sheetData>
  <mergeCells count="30">
    <mergeCell ref="EU6:EV9"/>
    <mergeCell ref="O9:P9"/>
    <mergeCell ref="Z9:AA9"/>
    <mergeCell ref="AK9:AL9"/>
    <mergeCell ref="AV9:AW9"/>
    <mergeCell ref="BF9:BG9"/>
    <mergeCell ref="BQ9:BR9"/>
    <mergeCell ref="CB9:CC9"/>
    <mergeCell ref="BI6:BR6"/>
    <mergeCell ref="BS6:CC6"/>
    <mergeCell ref="CD6:CO6"/>
    <mergeCell ref="CP6:CZ6"/>
    <mergeCell ref="DA6:DK6"/>
    <mergeCell ref="DL6:DV6"/>
    <mergeCell ref="B50:EU50"/>
    <mergeCell ref="B51:EU51"/>
    <mergeCell ref="CN9:CO9"/>
    <mergeCell ref="CY9:CZ9"/>
    <mergeCell ref="DJ9:DK9"/>
    <mergeCell ref="DU9:DV9"/>
    <mergeCell ref="EF9:EG9"/>
    <mergeCell ref="ER9:ES9"/>
    <mergeCell ref="B6:D9"/>
    <mergeCell ref="E6:P6"/>
    <mergeCell ref="Q6:AA6"/>
    <mergeCell ref="AB6:AL6"/>
    <mergeCell ref="AM6:AW6"/>
    <mergeCell ref="AX6:BG6"/>
    <mergeCell ref="DW6:EG6"/>
    <mergeCell ref="EI6:ES6"/>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MU54"/>
  <sheetViews>
    <sheetView topLeftCell="D1" zoomScaleNormal="100" workbookViewId="0">
      <selection activeCell="D1" sqref="D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9.14062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9.14062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9.14062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9.140625" style="1" hidden="1" customWidth="1" outlineLevel="1"/>
    <col min="273" max="274" width="1.42578125" style="1" hidden="1" customWidth="1" outlineLevel="1"/>
    <col min="275" max="275" width="8.7109375" style="1" hidden="1" customWidth="1" outlineLevel="1"/>
    <col min="276" max="276" width="1.42578125" style="1" hidden="1" customWidth="1" outlineLevel="1"/>
    <col min="277" max="277" width="7.42578125" style="1" hidden="1" customWidth="1" outlineLevel="1"/>
    <col min="278" max="278" width="1.42578125" style="1" hidden="1" customWidth="1" outlineLevel="1"/>
    <col min="279" max="279" width="9.42578125" style="1" hidden="1" customWidth="1" outlineLevel="1"/>
    <col min="280" max="280" width="1.42578125" style="1" hidden="1" customWidth="1" outlineLevel="1"/>
    <col min="281" max="281" width="8.28515625" style="1" hidden="1" customWidth="1" outlineLevel="1"/>
    <col min="282" max="282" width="1.42578125" style="1" hidden="1" customWidth="1" outlineLevel="1"/>
    <col min="283" max="283" width="9.42578125" style="1" hidden="1" customWidth="1" outlineLevel="1"/>
    <col min="284" max="284" width="0.42578125" style="1" hidden="1" customWidth="1" outlineLevel="1"/>
    <col min="285" max="285" width="7.140625" style="1" hidden="1" customWidth="1" outlineLevel="1"/>
    <col min="286" max="286" width="1.42578125" style="1" hidden="1" customWidth="1" outlineLevel="1"/>
    <col min="287" max="287" width="7.28515625" style="1" hidden="1" customWidth="1" outlineLevel="1"/>
    <col min="288" max="288" width="1.42578125" style="1" hidden="1" customWidth="1" outlineLevel="1"/>
    <col min="289" max="289" width="7.28515625" style="1" hidden="1" customWidth="1" outlineLevel="1"/>
    <col min="290" max="290" width="1.42578125" style="1" hidden="1" customWidth="1" outlineLevel="1"/>
    <col min="291" max="291" width="7.140625" style="1" hidden="1" customWidth="1" outlineLevel="1"/>
    <col min="292" max="292" width="1.42578125" style="1" hidden="1" customWidth="1" outlineLevel="1"/>
    <col min="293" max="293" width="8.7109375" style="1" hidden="1" customWidth="1" outlineLevel="1"/>
    <col min="294" max="294" width="1.42578125" style="1" hidden="1" customWidth="1" outlineLevel="1"/>
    <col min="295" max="295" width="8" style="1" hidden="1" customWidth="1" outlineLevel="1"/>
    <col min="296" max="296" width="1.42578125" style="1" hidden="1" customWidth="1" outlineLevel="1"/>
    <col min="297" max="297" width="8.42578125" style="1" hidden="1" customWidth="1" outlineLevel="1"/>
    <col min="298" max="298" width="1.42578125" style="1" hidden="1" customWidth="1" outlineLevel="1"/>
    <col min="299" max="299" width="10.7109375" style="1" hidden="1" customWidth="1" outlineLevel="1"/>
    <col min="300" max="301" width="1.42578125" style="1" hidden="1" customWidth="1" outlineLevel="1"/>
    <col min="302" max="302" width="9.42578125" style="1" customWidth="1" collapsed="1"/>
    <col min="303" max="303" width="1.42578125" style="1" customWidth="1"/>
    <col min="304" max="304" width="7.85546875" style="1" customWidth="1"/>
    <col min="305" max="305" width="1.42578125" style="1" customWidth="1"/>
    <col min="306" max="306" width="8.42578125" style="1" customWidth="1"/>
    <col min="307" max="307" width="1.42578125" style="1" customWidth="1"/>
    <col min="308" max="308" width="8.140625" style="1" customWidth="1"/>
    <col min="309" max="309" width="1.42578125" style="1" customWidth="1"/>
    <col min="310" max="310" width="8.42578125" style="1" customWidth="1"/>
    <col min="311" max="311" width="1.42578125" style="1" customWidth="1"/>
    <col min="312" max="312" width="7.140625" style="1" customWidth="1"/>
    <col min="313" max="313" width="1.42578125" style="1" customWidth="1"/>
    <col min="314" max="314" width="7.28515625" style="1" customWidth="1"/>
    <col min="315" max="315" width="1.42578125" style="1" customWidth="1"/>
    <col min="316" max="316" width="8.140625" style="1" customWidth="1"/>
    <col min="317" max="317" width="1.7109375" style="1" customWidth="1"/>
    <col min="318" max="318" width="8" style="1" customWidth="1"/>
    <col min="319" max="319" width="1.42578125" style="1" customWidth="1"/>
    <col min="320" max="320" width="7.85546875" style="1" customWidth="1"/>
    <col min="321" max="321" width="1.42578125" style="1" customWidth="1"/>
    <col min="322" max="322" width="8.42578125" style="1" customWidth="1"/>
    <col min="323" max="323" width="1.42578125" style="1" customWidth="1"/>
    <col min="324" max="324" width="7.28515625" style="1" customWidth="1"/>
    <col min="325" max="325" width="1.42578125" style="1" customWidth="1"/>
    <col min="326" max="326" width="10.42578125" style="1" customWidth="1"/>
    <col min="327" max="327" width="1.42578125" style="1" customWidth="1"/>
    <col min="328" max="328" width="1" style="1" customWidth="1"/>
    <col min="329" max="329" width="9.42578125" style="1" customWidth="1"/>
    <col min="330" max="330" width="1.42578125" style="1" customWidth="1"/>
    <col min="331" max="331" width="7.85546875" style="1" customWidth="1"/>
    <col min="332" max="332" width="1.42578125" style="1" customWidth="1"/>
    <col min="333" max="333" width="8.42578125" style="1" customWidth="1"/>
    <col min="334" max="334" width="1.42578125" style="1" customWidth="1"/>
    <col min="335" max="335" width="8.140625" style="1" customWidth="1"/>
    <col min="336" max="336" width="1.42578125" style="1" customWidth="1"/>
    <col min="337" max="337" width="8.42578125" style="1" customWidth="1"/>
    <col min="338" max="338" width="1.42578125" style="1" customWidth="1"/>
    <col min="339" max="339" width="7.140625" style="1" customWidth="1"/>
    <col min="340" max="340" width="1.42578125" style="1" customWidth="1"/>
    <col min="341" max="341" width="7.28515625" style="1" hidden="1" customWidth="1"/>
    <col min="342" max="342" width="1.42578125" style="1" hidden="1" customWidth="1"/>
    <col min="343" max="343" width="8.140625" style="1" hidden="1" customWidth="1"/>
    <col min="344" max="344" width="1.7109375" style="1" hidden="1" customWidth="1"/>
    <col min="345" max="345" width="8" style="1" hidden="1" customWidth="1"/>
    <col min="346" max="346" width="1.42578125" style="1" hidden="1" customWidth="1"/>
    <col min="347" max="347" width="7.85546875" style="1" hidden="1" customWidth="1"/>
    <col min="348" max="348" width="1.42578125" style="1" hidden="1" customWidth="1"/>
    <col min="349" max="349" width="8.42578125" style="1" hidden="1" customWidth="1"/>
    <col min="350" max="350" width="1.42578125" style="1" hidden="1" customWidth="1"/>
    <col min="351" max="351" width="7.28515625" style="1" hidden="1" customWidth="1"/>
    <col min="352" max="352" width="0.85546875" style="1" hidden="1" customWidth="1"/>
    <col min="353" max="353" width="10.42578125" style="1" customWidth="1"/>
    <col min="354" max="354" width="1.42578125" style="1" customWidth="1"/>
    <col min="355" max="355" width="1" style="1" customWidth="1"/>
    <col min="356" max="356" width="64" style="1" bestFit="1" customWidth="1"/>
    <col min="357" max="357" width="9.28515625" style="1"/>
    <col min="358" max="358" width="9.7109375" style="1" bestFit="1" customWidth="1"/>
    <col min="359" max="16384" width="9.28515625" style="1"/>
  </cols>
  <sheetData>
    <row r="1" spans="2:359"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35"/>
      <c r="LR1" s="36"/>
      <c r="LS1" s="35"/>
      <c r="LT1" s="36"/>
      <c r="LU1" s="35"/>
      <c r="LV1" s="36"/>
      <c r="LW1" s="35"/>
      <c r="LX1" s="36"/>
      <c r="LY1" s="23"/>
      <c r="LZ1" s="21"/>
      <c r="MA1" s="23"/>
      <c r="MB1" s="21"/>
      <c r="MC1" s="23"/>
      <c r="MD1" s="21"/>
      <c r="ME1" s="23"/>
      <c r="MF1" s="21"/>
      <c r="MG1" s="23"/>
      <c r="MH1" s="21"/>
      <c r="MI1" s="23"/>
      <c r="MJ1" s="21"/>
      <c r="MK1" s="23"/>
      <c r="ML1" s="21"/>
      <c r="MM1" s="23"/>
      <c r="MN1" s="21"/>
      <c r="MO1" s="23"/>
      <c r="MP1" s="21"/>
      <c r="MQ1" s="22"/>
      <c r="MR1" s="20"/>
    </row>
    <row r="2" spans="2:359" ht="16.95" customHeight="1" x14ac:dyDescent="0.2">
      <c r="B2" s="2" t="s">
        <v>532</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35"/>
      <c r="LR2" s="36"/>
      <c r="LS2" s="35"/>
      <c r="LT2" s="36"/>
      <c r="LU2" s="35"/>
      <c r="LV2" s="36"/>
      <c r="LW2" s="35"/>
      <c r="LX2" s="36"/>
      <c r="LY2" s="23"/>
      <c r="LZ2" s="21"/>
      <c r="MA2" s="23"/>
      <c r="MB2" s="21"/>
      <c r="MC2" s="23"/>
      <c r="MD2" s="21"/>
      <c r="ME2" s="23"/>
      <c r="MF2" s="21"/>
      <c r="MG2" s="23"/>
      <c r="MH2" s="21"/>
      <c r="MI2" s="23"/>
      <c r="MJ2" s="21"/>
      <c r="MK2" s="23"/>
      <c r="ML2" s="21"/>
      <c r="MM2" s="23"/>
      <c r="MN2" s="21"/>
      <c r="MO2" s="23"/>
      <c r="MP2" s="21"/>
      <c r="MQ2" s="22"/>
      <c r="MR2" s="20"/>
    </row>
    <row r="3" spans="2:359" ht="14.25" customHeight="1" x14ac:dyDescent="0.2">
      <c r="B3" s="4" t="s">
        <v>533</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35"/>
      <c r="LR3" s="36"/>
      <c r="LS3" s="35"/>
      <c r="LT3" s="36"/>
      <c r="LU3" s="35"/>
      <c r="LV3" s="36"/>
      <c r="LW3" s="35"/>
      <c r="LX3" s="36"/>
      <c r="LY3" s="23"/>
      <c r="LZ3" s="21"/>
      <c r="MA3" s="23"/>
      <c r="MB3" s="21"/>
      <c r="MC3" s="23"/>
      <c r="MD3" s="21"/>
      <c r="ME3" s="23"/>
      <c r="MF3" s="21"/>
      <c r="MG3" s="23"/>
      <c r="MH3" s="21"/>
      <c r="MI3" s="23"/>
      <c r="MJ3" s="21"/>
      <c r="MK3" s="23"/>
      <c r="ML3" s="21"/>
      <c r="MM3" s="23"/>
      <c r="MN3" s="21"/>
      <c r="MO3" s="23"/>
      <c r="MP3" s="21"/>
      <c r="MQ3" s="22"/>
      <c r="MR3" s="20"/>
    </row>
    <row r="4" spans="2:359"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5"/>
      <c r="LR4" s="5"/>
      <c r="LS4" s="5"/>
      <c r="LT4" s="5"/>
      <c r="LU4" s="5"/>
      <c r="LV4" s="5"/>
      <c r="LW4" s="5"/>
      <c r="LX4" s="5"/>
      <c r="LY4" s="5"/>
      <c r="LZ4" s="5"/>
      <c r="MA4" s="5"/>
      <c r="MB4" s="5"/>
      <c r="MC4" s="5"/>
      <c r="MD4" s="5"/>
      <c r="ME4" s="5"/>
      <c r="MF4" s="5"/>
      <c r="MG4" s="5"/>
      <c r="MH4" s="5"/>
      <c r="MI4" s="5"/>
      <c r="MJ4" s="5"/>
      <c r="MK4" s="5"/>
      <c r="ML4" s="5"/>
      <c r="MM4" s="5"/>
      <c r="MN4" s="5"/>
      <c r="MO4" s="5"/>
      <c r="MP4" s="5"/>
      <c r="MQ4" s="6"/>
      <c r="MR4" s="6"/>
    </row>
    <row r="5" spans="2:359"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9" ht="14.25" customHeight="1" x14ac:dyDescent="0.2">
      <c r="B6" s="237" t="s">
        <v>294</v>
      </c>
      <c r="C6" s="237"/>
      <c r="D6" s="237"/>
      <c r="E6" s="235">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5">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5">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5">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5">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5">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5">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5">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5">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5">
        <v>2022</v>
      </c>
      <c r="IO6" s="236"/>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5">
        <v>2023</v>
      </c>
      <c r="JP6" s="236"/>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5">
        <v>2024</v>
      </c>
      <c r="KQ6" s="236"/>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54"/>
      <c r="LQ6" s="235">
        <v>2025</v>
      </c>
      <c r="LR6" s="236"/>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239"/>
      <c r="MQ6" s="54"/>
      <c r="MR6" s="237" t="s">
        <v>295</v>
      </c>
      <c r="MS6" s="237"/>
    </row>
    <row r="7" spans="2:359" ht="6" customHeight="1" x14ac:dyDescent="0.2">
      <c r="B7" s="228"/>
      <c r="C7" s="228"/>
      <c r="D7" s="22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11"/>
      <c r="LR7" s="12"/>
      <c r="LS7" s="11"/>
      <c r="LT7" s="12"/>
      <c r="LU7" s="11"/>
      <c r="LV7" s="12"/>
      <c r="LW7" s="11"/>
      <c r="LX7" s="12"/>
      <c r="LY7" s="11"/>
      <c r="LZ7" s="12"/>
      <c r="MA7" s="11"/>
      <c r="MB7" s="12"/>
      <c r="MC7" s="11"/>
      <c r="MD7" s="12"/>
      <c r="ME7" s="11"/>
      <c r="MF7" s="12"/>
      <c r="MG7" s="11"/>
      <c r="MH7" s="12"/>
      <c r="MI7" s="11"/>
      <c r="MJ7" s="12"/>
      <c r="MK7" s="11"/>
      <c r="ML7" s="12"/>
      <c r="MM7" s="11"/>
      <c r="MN7" s="12"/>
      <c r="MO7" s="11"/>
      <c r="MP7" s="12"/>
      <c r="MQ7" s="54"/>
      <c r="MR7" s="237"/>
      <c r="MS7" s="237"/>
    </row>
    <row r="8" spans="2:359"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3"/>
      <c r="LR8" s="3"/>
      <c r="LS8" s="3"/>
      <c r="LT8" s="3"/>
      <c r="LU8" s="3"/>
      <c r="LV8" s="3"/>
      <c r="LW8" s="3"/>
      <c r="LX8" s="3"/>
      <c r="LY8" s="3"/>
      <c r="LZ8" s="3"/>
      <c r="MA8" s="3"/>
      <c r="MB8" s="3"/>
      <c r="MC8" s="3"/>
      <c r="MD8" s="3"/>
      <c r="ME8" s="3"/>
      <c r="MF8" s="3"/>
      <c r="MG8" s="3"/>
      <c r="MH8" s="3"/>
      <c r="MI8" s="3"/>
      <c r="MJ8" s="3"/>
      <c r="MK8" s="3"/>
      <c r="ML8" s="3"/>
      <c r="MM8" s="3"/>
      <c r="MN8" s="3"/>
      <c r="MO8" s="3"/>
      <c r="MP8" s="3"/>
      <c r="MQ8" s="54"/>
      <c r="MR8" s="237"/>
      <c r="MS8" s="237"/>
    </row>
    <row r="9" spans="2:359" ht="14.25" customHeight="1" x14ac:dyDescent="0.2">
      <c r="B9" s="228"/>
      <c r="C9" s="228"/>
      <c r="D9" s="22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5"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5"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5"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5" t="s">
        <v>0</v>
      </c>
      <c r="DG9" s="235"/>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5" t="s">
        <v>0</v>
      </c>
      <c r="EH9" s="235"/>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5" t="s">
        <v>0</v>
      </c>
      <c r="FI9" s="235"/>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5" t="s">
        <v>0</v>
      </c>
      <c r="GJ9" s="235"/>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5" t="s">
        <v>0</v>
      </c>
      <c r="HK9" s="235"/>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5" t="s">
        <v>0</v>
      </c>
      <c r="IL9" s="235"/>
      <c r="IM9" s="235"/>
      <c r="IN9" s="240" t="s">
        <v>38</v>
      </c>
      <c r="IO9" s="241"/>
      <c r="IP9" s="240" t="s">
        <v>39</v>
      </c>
      <c r="IQ9" s="241"/>
      <c r="IR9" s="240" t="s">
        <v>40</v>
      </c>
      <c r="IS9" s="241"/>
      <c r="IT9" s="240" t="s">
        <v>41</v>
      </c>
      <c r="IU9" s="241"/>
      <c r="IV9" s="240" t="s">
        <v>42</v>
      </c>
      <c r="IW9" s="241"/>
      <c r="IX9" s="240" t="s">
        <v>43</v>
      </c>
      <c r="IY9" s="241"/>
      <c r="IZ9" s="240" t="s">
        <v>44</v>
      </c>
      <c r="JA9" s="241"/>
      <c r="JB9" s="240" t="s">
        <v>45</v>
      </c>
      <c r="JC9" s="241"/>
      <c r="JD9" s="240" t="s">
        <v>46</v>
      </c>
      <c r="JE9" s="241"/>
      <c r="JF9" s="240" t="s">
        <v>47</v>
      </c>
      <c r="JG9" s="241"/>
      <c r="JH9" s="240" t="s">
        <v>48</v>
      </c>
      <c r="JI9" s="241"/>
      <c r="JJ9" s="240" t="s">
        <v>49</v>
      </c>
      <c r="JK9" s="241"/>
      <c r="JL9" s="235" t="s">
        <v>0</v>
      </c>
      <c r="JM9" s="235"/>
      <c r="JN9" s="235"/>
      <c r="JO9" s="240" t="s">
        <v>38</v>
      </c>
      <c r="JP9" s="241"/>
      <c r="JQ9" s="240" t="s">
        <v>39</v>
      </c>
      <c r="JR9" s="241"/>
      <c r="JS9" s="240" t="s">
        <v>40</v>
      </c>
      <c r="JT9" s="241"/>
      <c r="JU9" s="240" t="s">
        <v>41</v>
      </c>
      <c r="JV9" s="241"/>
      <c r="JW9" s="240" t="s">
        <v>42</v>
      </c>
      <c r="JX9" s="241"/>
      <c r="JY9" s="240" t="s">
        <v>43</v>
      </c>
      <c r="JZ9" s="241"/>
      <c r="KA9" s="240" t="s">
        <v>44</v>
      </c>
      <c r="KB9" s="241"/>
      <c r="KC9" s="240" t="s">
        <v>45</v>
      </c>
      <c r="KD9" s="241"/>
      <c r="KE9" s="240" t="s">
        <v>46</v>
      </c>
      <c r="KF9" s="241"/>
      <c r="KG9" s="240" t="s">
        <v>47</v>
      </c>
      <c r="KH9" s="241"/>
      <c r="KI9" s="240" t="s">
        <v>48</v>
      </c>
      <c r="KJ9" s="241"/>
      <c r="KK9" s="240" t="s">
        <v>49</v>
      </c>
      <c r="KL9" s="241"/>
      <c r="KM9" s="235" t="s">
        <v>0</v>
      </c>
      <c r="KN9" s="235"/>
      <c r="KO9" s="14"/>
      <c r="KP9" s="240" t="s">
        <v>38</v>
      </c>
      <c r="KQ9" s="241"/>
      <c r="KR9" s="240" t="s">
        <v>39</v>
      </c>
      <c r="KS9" s="241"/>
      <c r="KT9" s="240" t="s">
        <v>40</v>
      </c>
      <c r="KU9" s="241"/>
      <c r="KV9" s="240" t="s">
        <v>41</v>
      </c>
      <c r="KW9" s="241"/>
      <c r="KX9" s="240" t="s">
        <v>42</v>
      </c>
      <c r="KY9" s="241"/>
      <c r="KZ9" s="240" t="s">
        <v>43</v>
      </c>
      <c r="LA9" s="241"/>
      <c r="LB9" s="240" t="s">
        <v>44</v>
      </c>
      <c r="LC9" s="241"/>
      <c r="LD9" s="240" t="s">
        <v>45</v>
      </c>
      <c r="LE9" s="241"/>
      <c r="LF9" s="240" t="s">
        <v>46</v>
      </c>
      <c r="LG9" s="241"/>
      <c r="LH9" s="240" t="s">
        <v>47</v>
      </c>
      <c r="LI9" s="241"/>
      <c r="LJ9" s="240" t="s">
        <v>48</v>
      </c>
      <c r="LK9" s="241"/>
      <c r="LL9" s="240" t="s">
        <v>49</v>
      </c>
      <c r="LM9" s="241"/>
      <c r="LN9" s="235" t="s">
        <v>0</v>
      </c>
      <c r="LO9" s="235"/>
      <c r="LP9" s="54"/>
      <c r="LQ9" s="240" t="s">
        <v>38</v>
      </c>
      <c r="LR9" s="241"/>
      <c r="LS9" s="240" t="s">
        <v>39</v>
      </c>
      <c r="LT9" s="241"/>
      <c r="LU9" s="240" t="s">
        <v>40</v>
      </c>
      <c r="LV9" s="241"/>
      <c r="LW9" s="240" t="s">
        <v>41</v>
      </c>
      <c r="LX9" s="241"/>
      <c r="LY9" s="240" t="s">
        <v>42</v>
      </c>
      <c r="LZ9" s="241"/>
      <c r="MA9" s="240" t="s">
        <v>43</v>
      </c>
      <c r="MB9" s="241"/>
      <c r="MC9" s="240" t="s">
        <v>44</v>
      </c>
      <c r="MD9" s="241"/>
      <c r="ME9" s="240" t="s">
        <v>45</v>
      </c>
      <c r="MF9" s="241"/>
      <c r="MG9" s="240" t="s">
        <v>46</v>
      </c>
      <c r="MH9" s="241"/>
      <c r="MI9" s="240" t="s">
        <v>47</v>
      </c>
      <c r="MJ9" s="241"/>
      <c r="MK9" s="240" t="s">
        <v>48</v>
      </c>
      <c r="ML9" s="241"/>
      <c r="MM9" s="240" t="s">
        <v>49</v>
      </c>
      <c r="MN9" s="240"/>
      <c r="MO9" s="235" t="s">
        <v>0</v>
      </c>
      <c r="MP9" s="235"/>
      <c r="MQ9" s="54"/>
      <c r="MR9" s="237" t="s">
        <v>1</v>
      </c>
      <c r="MS9" s="237"/>
    </row>
    <row r="10" spans="2:359"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1"/>
      <c r="LR10" s="12"/>
      <c r="LS10" s="11"/>
      <c r="LT10" s="12"/>
      <c r="LU10" s="11"/>
      <c r="LV10" s="12"/>
      <c r="LW10" s="11"/>
      <c r="LX10" s="12"/>
      <c r="LY10" s="11"/>
      <c r="LZ10" s="12"/>
      <c r="MA10" s="11"/>
      <c r="MB10" s="12"/>
      <c r="MC10" s="11"/>
      <c r="MD10" s="12"/>
      <c r="ME10" s="11"/>
      <c r="MF10" s="12"/>
      <c r="MG10" s="11"/>
      <c r="MH10" s="12"/>
      <c r="MI10" s="11"/>
      <c r="MJ10" s="12"/>
      <c r="MK10" s="11"/>
      <c r="ML10" s="12"/>
      <c r="MM10" s="11"/>
      <c r="MN10" s="12"/>
      <c r="MO10" s="11"/>
      <c r="MP10" s="12"/>
      <c r="MQ10" s="10"/>
      <c r="MR10" s="10"/>
    </row>
    <row r="11" spans="2:359"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13"/>
      <c r="LR11" s="8"/>
      <c r="LS11" s="13"/>
      <c r="LT11" s="8"/>
      <c r="LU11" s="13"/>
      <c r="LV11" s="8"/>
      <c r="LW11" s="13"/>
      <c r="LX11" s="8"/>
      <c r="LY11" s="13"/>
      <c r="LZ11" s="8"/>
      <c r="MA11" s="13"/>
      <c r="MB11" s="8"/>
      <c r="MC11" s="13"/>
      <c r="MD11" s="8"/>
      <c r="ME11" s="13"/>
      <c r="MF11" s="8"/>
      <c r="MG11" s="13"/>
      <c r="MH11" s="8"/>
      <c r="MI11" s="13"/>
      <c r="MJ11" s="8"/>
      <c r="MK11" s="13"/>
      <c r="ML11" s="8"/>
      <c r="MM11" s="13"/>
      <c r="MN11" s="8"/>
      <c r="MO11" s="13"/>
      <c r="MP11" s="8"/>
      <c r="MQ11" s="48"/>
      <c r="MR11" s="48"/>
    </row>
    <row r="12" spans="2:359"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104565</v>
      </c>
      <c r="JP12" s="16"/>
      <c r="JQ12" s="16">
        <v>96260</v>
      </c>
      <c r="JR12" s="16"/>
      <c r="JS12" s="16">
        <v>109572</v>
      </c>
      <c r="JT12" s="16"/>
      <c r="JU12" s="16">
        <v>102173</v>
      </c>
      <c r="JV12" s="16"/>
      <c r="JW12" s="16">
        <v>103738</v>
      </c>
      <c r="JX12" s="16"/>
      <c r="JY12" s="16">
        <v>88988</v>
      </c>
      <c r="JZ12" s="16"/>
      <c r="KA12" s="16">
        <v>89626</v>
      </c>
      <c r="KB12" s="16"/>
      <c r="KC12" s="16">
        <v>95943</v>
      </c>
      <c r="KD12" s="16"/>
      <c r="KE12" s="16">
        <v>97308</v>
      </c>
      <c r="KF12" s="16"/>
      <c r="KG12" s="16">
        <v>99788</v>
      </c>
      <c r="KH12" s="16"/>
      <c r="KI12" s="16">
        <v>96931</v>
      </c>
      <c r="KJ12" s="16"/>
      <c r="KK12" s="16">
        <v>96263</v>
      </c>
      <c r="KL12" s="16"/>
      <c r="KM12" s="16">
        <v>1181155</v>
      </c>
      <c r="KN12" s="8"/>
      <c r="KO12" s="21"/>
      <c r="KP12" s="16">
        <v>97887</v>
      </c>
      <c r="KQ12" s="16"/>
      <c r="KR12" s="16">
        <v>92556</v>
      </c>
      <c r="KS12" s="16"/>
      <c r="KT12" s="16">
        <v>96750</v>
      </c>
      <c r="KU12" s="16"/>
      <c r="KV12" s="16">
        <v>95547</v>
      </c>
      <c r="KW12" s="16"/>
      <c r="KX12" s="16">
        <v>98167</v>
      </c>
      <c r="KY12" s="16"/>
      <c r="KZ12" s="16">
        <v>89795</v>
      </c>
      <c r="LA12" s="16"/>
      <c r="LB12" s="16">
        <v>92338</v>
      </c>
      <c r="LC12" s="16"/>
      <c r="LD12" s="16">
        <v>94128</v>
      </c>
      <c r="LE12" s="16"/>
      <c r="LF12" s="16">
        <v>95065</v>
      </c>
      <c r="LG12" s="16"/>
      <c r="LH12" s="16">
        <v>99832</v>
      </c>
      <c r="LI12" s="16"/>
      <c r="LJ12" s="16">
        <v>95575</v>
      </c>
      <c r="LK12" s="16"/>
      <c r="LL12" s="16">
        <v>93387</v>
      </c>
      <c r="LM12" s="16"/>
      <c r="LN12" s="16">
        <v>1141027</v>
      </c>
      <c r="LO12" s="8"/>
      <c r="LP12" s="48"/>
      <c r="LQ12" s="16">
        <v>102027</v>
      </c>
      <c r="LR12" s="16"/>
      <c r="LS12" s="16">
        <v>93033</v>
      </c>
      <c r="LT12" s="16"/>
      <c r="LU12" s="16">
        <v>102034</v>
      </c>
      <c r="LV12" s="16"/>
      <c r="LW12" s="16">
        <v>98963</v>
      </c>
      <c r="LX12" s="16"/>
      <c r="LY12" s="16">
        <v>101078</v>
      </c>
      <c r="LZ12" s="16"/>
      <c r="MA12" s="16">
        <v>95053</v>
      </c>
      <c r="MB12" s="16"/>
      <c r="MC12" s="16"/>
      <c r="MD12" s="16"/>
      <c r="ME12" s="16"/>
      <c r="MF12" s="16"/>
      <c r="MG12" s="16"/>
      <c r="MH12" s="16"/>
      <c r="MI12" s="16"/>
      <c r="MJ12" s="16"/>
      <c r="MK12" s="16"/>
      <c r="ML12" s="16"/>
      <c r="MM12" s="16"/>
      <c r="MN12" s="16"/>
      <c r="MO12" s="16">
        <v>592188</v>
      </c>
      <c r="MP12" s="8"/>
      <c r="MQ12" s="48"/>
      <c r="MR12" s="24" t="s">
        <v>3</v>
      </c>
    </row>
    <row r="13" spans="2:359"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13"/>
      <c r="LR13" s="8"/>
      <c r="LS13" s="13"/>
      <c r="LT13" s="8"/>
      <c r="LU13" s="13"/>
      <c r="LV13" s="8"/>
      <c r="LW13" s="13"/>
      <c r="LX13" s="8"/>
      <c r="LY13" s="13"/>
      <c r="LZ13" s="8"/>
      <c r="MA13" s="13"/>
      <c r="MB13" s="8"/>
      <c r="MC13" s="13"/>
      <c r="MD13" s="8"/>
      <c r="ME13" s="13"/>
      <c r="MF13" s="8"/>
      <c r="MG13" s="13"/>
      <c r="MH13" s="8"/>
      <c r="MI13" s="13"/>
      <c r="MJ13" s="8"/>
      <c r="MK13" s="13"/>
      <c r="ML13" s="8"/>
      <c r="MM13" s="13"/>
      <c r="MN13" s="8"/>
      <c r="MO13" s="13"/>
      <c r="MP13" s="8"/>
      <c r="MQ13" s="48"/>
      <c r="MR13" s="20"/>
    </row>
    <row r="14" spans="2:359"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3"/>
      <c r="LR14" s="21"/>
      <c r="LS14" s="23"/>
      <c r="LT14" s="21"/>
      <c r="LU14" s="23"/>
      <c r="LV14" s="21"/>
      <c r="LW14" s="23"/>
      <c r="LX14" s="21"/>
      <c r="LY14" s="23"/>
      <c r="LZ14" s="21"/>
      <c r="MA14" s="23"/>
      <c r="MB14" s="21"/>
      <c r="MC14" s="23"/>
      <c r="MD14" s="21"/>
      <c r="ME14" s="23"/>
      <c r="MF14" s="21"/>
      <c r="MG14" s="23"/>
      <c r="MH14" s="21"/>
      <c r="MI14" s="23"/>
      <c r="MJ14" s="21"/>
      <c r="MK14" s="23"/>
      <c r="ML14" s="21"/>
      <c r="MM14" s="23"/>
      <c r="MN14" s="21"/>
      <c r="MO14" s="23"/>
      <c r="MP14" s="21"/>
      <c r="MQ14" s="22"/>
      <c r="MR14" s="20"/>
    </row>
    <row r="15" spans="2:359"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86880</v>
      </c>
      <c r="JP15" s="16"/>
      <c r="JQ15" s="16">
        <v>80384</v>
      </c>
      <c r="JR15" s="16"/>
      <c r="JS15" s="16">
        <v>83679</v>
      </c>
      <c r="JT15" s="16"/>
      <c r="JU15" s="16">
        <v>75669</v>
      </c>
      <c r="JV15" s="16"/>
      <c r="JW15" s="16">
        <v>79799</v>
      </c>
      <c r="JX15" s="16"/>
      <c r="JY15" s="16">
        <v>71613</v>
      </c>
      <c r="JZ15" s="16"/>
      <c r="KA15" s="16">
        <v>67469</v>
      </c>
      <c r="KB15" s="16"/>
      <c r="KC15" s="16">
        <v>75276</v>
      </c>
      <c r="KD15" s="16"/>
      <c r="KE15" s="16">
        <v>77683</v>
      </c>
      <c r="KF15" s="16"/>
      <c r="KG15" s="16">
        <v>80754</v>
      </c>
      <c r="KH15" s="16"/>
      <c r="KI15" s="16">
        <v>81544</v>
      </c>
      <c r="KJ15" s="16"/>
      <c r="KK15" s="16">
        <v>83267</v>
      </c>
      <c r="KL15" s="16"/>
      <c r="KM15" s="16">
        <v>944017</v>
      </c>
      <c r="KN15" s="21"/>
      <c r="KO15" s="21"/>
      <c r="KP15" s="16">
        <v>83640</v>
      </c>
      <c r="KQ15" s="16"/>
      <c r="KR15" s="16">
        <v>81353</v>
      </c>
      <c r="KS15" s="16"/>
      <c r="KT15" s="16">
        <v>84266</v>
      </c>
      <c r="KU15" s="16"/>
      <c r="KV15" s="16">
        <v>84285</v>
      </c>
      <c r="KW15" s="16"/>
      <c r="KX15" s="16">
        <v>85563</v>
      </c>
      <c r="KY15" s="16"/>
      <c r="KZ15" s="16">
        <v>78683</v>
      </c>
      <c r="LA15" s="16"/>
      <c r="LB15" s="16">
        <v>80990</v>
      </c>
      <c r="LC15" s="16"/>
      <c r="LD15" s="16">
        <v>81999</v>
      </c>
      <c r="LE15" s="16"/>
      <c r="LF15" s="16">
        <v>83671</v>
      </c>
      <c r="LG15" s="16"/>
      <c r="LH15" s="16">
        <v>87817</v>
      </c>
      <c r="LI15" s="16"/>
      <c r="LJ15" s="16">
        <v>84825</v>
      </c>
      <c r="LK15" s="16"/>
      <c r="LL15" s="16">
        <v>85237</v>
      </c>
      <c r="LM15" s="16"/>
      <c r="LN15" s="16">
        <v>1002329</v>
      </c>
      <c r="LO15" s="21"/>
      <c r="LP15" s="22"/>
      <c r="LQ15" s="16">
        <v>94982</v>
      </c>
      <c r="LR15" s="16"/>
      <c r="LS15" s="16">
        <v>86698</v>
      </c>
      <c r="LT15" s="16"/>
      <c r="LU15" s="16">
        <v>94611</v>
      </c>
      <c r="LV15" s="16"/>
      <c r="LW15" s="16">
        <v>88824</v>
      </c>
      <c r="LX15" s="16"/>
      <c r="LY15" s="16">
        <v>91100</v>
      </c>
      <c r="LZ15" s="16"/>
      <c r="MA15" s="16">
        <v>83990</v>
      </c>
      <c r="MB15" s="16"/>
      <c r="MC15" s="16"/>
      <c r="MD15" s="16"/>
      <c r="ME15" s="16"/>
      <c r="MF15" s="16"/>
      <c r="MG15" s="16"/>
      <c r="MH15" s="16"/>
      <c r="MI15" s="16"/>
      <c r="MJ15" s="16"/>
      <c r="MK15" s="16"/>
      <c r="ML15" s="16"/>
      <c r="MM15" s="16"/>
      <c r="MN15" s="16"/>
      <c r="MO15" s="16">
        <v>540205</v>
      </c>
      <c r="MP15" s="21"/>
      <c r="MQ15" s="22"/>
      <c r="MR15" s="24" t="s">
        <v>209</v>
      </c>
      <c r="MT15" s="38"/>
      <c r="MU15" s="39"/>
    </row>
    <row r="16" spans="2:359"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27"/>
      <c r="LR16" s="28"/>
      <c r="LS16" s="27"/>
      <c r="LT16" s="28"/>
      <c r="LU16" s="27"/>
      <c r="LV16" s="28"/>
      <c r="LW16" s="27"/>
      <c r="LX16" s="28"/>
      <c r="LY16" s="27"/>
      <c r="LZ16" s="28"/>
      <c r="MA16" s="27"/>
      <c r="MB16" s="28"/>
      <c r="MC16" s="27"/>
      <c r="MD16" s="28"/>
      <c r="ME16" s="27"/>
      <c r="MF16" s="28"/>
      <c r="MG16" s="27"/>
      <c r="MH16" s="28"/>
      <c r="MI16" s="27"/>
      <c r="MJ16" s="28"/>
      <c r="MK16" s="27"/>
      <c r="ML16" s="28"/>
      <c r="MM16" s="27"/>
      <c r="MN16" s="27"/>
      <c r="MO16" s="27"/>
      <c r="MP16" s="28"/>
      <c r="MQ16" s="29"/>
      <c r="MR16" s="30"/>
    </row>
    <row r="17" spans="2:358"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3"/>
      <c r="LR17" s="21"/>
      <c r="LS17" s="23"/>
      <c r="LT17" s="21"/>
      <c r="LU17" s="23"/>
      <c r="LV17" s="21"/>
      <c r="LW17" s="23"/>
      <c r="LX17" s="21"/>
      <c r="LY17" s="23"/>
      <c r="LZ17" s="21"/>
      <c r="MA17" s="23"/>
      <c r="MB17" s="21"/>
      <c r="MC17" s="23"/>
      <c r="MD17" s="21"/>
      <c r="ME17" s="23"/>
      <c r="MF17" s="21"/>
      <c r="MG17" s="23"/>
      <c r="MH17" s="21"/>
      <c r="MI17" s="23"/>
      <c r="MJ17" s="21"/>
      <c r="MK17" s="23"/>
      <c r="ML17" s="21"/>
      <c r="MM17" s="23"/>
      <c r="MN17" s="23"/>
      <c r="MO17" s="23"/>
      <c r="MP17" s="21"/>
      <c r="MQ17" s="22"/>
      <c r="MR17" s="20"/>
    </row>
    <row r="18" spans="2:358"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55985</v>
      </c>
      <c r="JP18" s="52"/>
      <c r="JQ18" s="16">
        <v>52100</v>
      </c>
      <c r="JR18" s="16"/>
      <c r="JS18" s="16">
        <v>49330</v>
      </c>
      <c r="JT18" s="16"/>
      <c r="JU18" s="16">
        <v>46868</v>
      </c>
      <c r="JV18" s="16"/>
      <c r="JW18" s="16">
        <v>46620</v>
      </c>
      <c r="JX18" s="16"/>
      <c r="JY18" s="16">
        <v>39124</v>
      </c>
      <c r="JZ18" s="16"/>
      <c r="KA18" s="16">
        <v>42241</v>
      </c>
      <c r="KB18" s="16"/>
      <c r="KC18" s="16">
        <v>42850</v>
      </c>
      <c r="KD18" s="16"/>
      <c r="KE18" s="16">
        <v>43211</v>
      </c>
      <c r="KF18" s="16"/>
      <c r="KG18" s="16">
        <v>42845</v>
      </c>
      <c r="KH18" s="16"/>
      <c r="KI18" s="16">
        <v>44264</v>
      </c>
      <c r="KJ18" s="16"/>
      <c r="KK18" s="16">
        <v>44383</v>
      </c>
      <c r="KL18" s="16"/>
      <c r="KM18" s="16">
        <v>549821</v>
      </c>
      <c r="KN18" s="31"/>
      <c r="KO18" s="31"/>
      <c r="KP18" s="16">
        <v>44036</v>
      </c>
      <c r="KQ18" s="52"/>
      <c r="KR18" s="16">
        <v>48681</v>
      </c>
      <c r="KS18" s="16"/>
      <c r="KT18" s="16">
        <v>53631</v>
      </c>
      <c r="KU18" s="16"/>
      <c r="KV18" s="16">
        <v>51104</v>
      </c>
      <c r="KW18" s="16"/>
      <c r="KX18" s="16">
        <v>50667</v>
      </c>
      <c r="KY18" s="16"/>
      <c r="KZ18" s="16">
        <v>47112</v>
      </c>
      <c r="LA18" s="16"/>
      <c r="LB18" s="16">
        <v>51290</v>
      </c>
      <c r="LC18" s="16"/>
      <c r="LD18" s="16">
        <v>47521</v>
      </c>
      <c r="LE18" s="16"/>
      <c r="LF18" s="16">
        <v>49056</v>
      </c>
      <c r="LG18" s="16"/>
      <c r="LH18" s="16">
        <v>48235</v>
      </c>
      <c r="LI18" s="16"/>
      <c r="LJ18" s="16">
        <v>48388</v>
      </c>
      <c r="LK18" s="16"/>
      <c r="LL18" s="16">
        <v>53757</v>
      </c>
      <c r="LM18" s="16"/>
      <c r="LN18" s="16">
        <v>593478</v>
      </c>
      <c r="LO18" s="31"/>
      <c r="LP18" s="40"/>
      <c r="LQ18" s="16">
        <v>54471</v>
      </c>
      <c r="LR18" s="52"/>
      <c r="LS18" s="16">
        <v>53746</v>
      </c>
      <c r="LT18" s="16"/>
      <c r="LU18" s="16">
        <v>60918</v>
      </c>
      <c r="LV18" s="16"/>
      <c r="LW18" s="16">
        <v>52993</v>
      </c>
      <c r="LX18" s="16"/>
      <c r="LY18" s="16">
        <v>55581</v>
      </c>
      <c r="LZ18" s="16"/>
      <c r="MA18" s="16">
        <v>50808</v>
      </c>
      <c r="MB18" s="16"/>
      <c r="MC18" s="16"/>
      <c r="MD18" s="16"/>
      <c r="ME18" s="16"/>
      <c r="MF18" s="16"/>
      <c r="MG18" s="16"/>
      <c r="MH18" s="16"/>
      <c r="MI18" s="16"/>
      <c r="MJ18" s="16"/>
      <c r="MK18" s="16"/>
      <c r="ML18" s="16"/>
      <c r="MM18" s="16"/>
      <c r="MN18" s="16"/>
      <c r="MO18" s="16">
        <v>328517</v>
      </c>
      <c r="MP18" s="31"/>
      <c r="MQ18" s="40"/>
      <c r="MR18" s="15" t="s">
        <v>6</v>
      </c>
      <c r="MT18" s="38"/>
    </row>
    <row r="19" spans="2:358"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64.439456721915292</v>
      </c>
      <c r="JP19" s="41"/>
      <c r="JQ19" s="41">
        <v>64.813893312101911</v>
      </c>
      <c r="JR19" s="41"/>
      <c r="JS19" s="41">
        <v>58.951469305321524</v>
      </c>
      <c r="JT19" s="41"/>
      <c r="JU19" s="41">
        <v>61.938178117855394</v>
      </c>
      <c r="JV19" s="41"/>
      <c r="JW19" s="41">
        <v>58.421784734144531</v>
      </c>
      <c r="JX19" s="41"/>
      <c r="JY19" s="41">
        <v>54.632538784857502</v>
      </c>
      <c r="JZ19" s="41"/>
      <c r="KA19" s="41">
        <v>62.608012568735269</v>
      </c>
      <c r="KB19" s="41"/>
      <c r="KC19" s="41">
        <v>56.923853552261015</v>
      </c>
      <c r="KD19" s="41"/>
      <c r="KE19" s="41">
        <v>55.624782771005243</v>
      </c>
      <c r="KF19" s="41"/>
      <c r="KG19" s="41">
        <v>53.056195358743842</v>
      </c>
      <c r="KH19" s="41"/>
      <c r="KI19" s="41">
        <v>54.2823506327872</v>
      </c>
      <c r="KJ19" s="41"/>
      <c r="KK19" s="41">
        <v>53.302028414618043</v>
      </c>
      <c r="KL19" s="41"/>
      <c r="KM19" s="41">
        <v>58.242701137797305</v>
      </c>
      <c r="KN19" s="42"/>
      <c r="KO19" s="41"/>
      <c r="KP19" s="41">
        <v>52.649450023912003</v>
      </c>
      <c r="KQ19" s="41"/>
      <c r="KR19" s="41">
        <v>59.839219205192187</v>
      </c>
      <c r="KS19" s="41"/>
      <c r="KT19" s="41">
        <v>63.64488643106354</v>
      </c>
      <c r="KU19" s="41"/>
      <c r="KV19" s="41">
        <v>60.632378240493566</v>
      </c>
      <c r="KW19" s="41"/>
      <c r="KX19" s="41">
        <v>59.216016268714277</v>
      </c>
      <c r="KY19" s="41"/>
      <c r="KZ19" s="41">
        <v>59.875703773369096</v>
      </c>
      <c r="LA19" s="41"/>
      <c r="LB19" s="41">
        <v>63.328806025435235</v>
      </c>
      <c r="LC19" s="41"/>
      <c r="LD19" s="41">
        <v>57.953145770070371</v>
      </c>
      <c r="LE19" s="41"/>
      <c r="LF19" s="41">
        <v>58.629632728185385</v>
      </c>
      <c r="LG19" s="41"/>
      <c r="LH19" s="41">
        <v>54.926722616349913</v>
      </c>
      <c r="LI19" s="41"/>
      <c r="LJ19" s="41">
        <v>57.044503389330984</v>
      </c>
      <c r="LK19" s="41"/>
      <c r="LL19" s="41">
        <v>63.067681875241973</v>
      </c>
      <c r="LM19" s="41"/>
      <c r="LN19" s="41">
        <v>59.20990014256796</v>
      </c>
      <c r="LO19" s="42"/>
      <c r="LP19" s="43"/>
      <c r="LQ19" s="41">
        <v>57.348760817839171</v>
      </c>
      <c r="LR19" s="41"/>
      <c r="LS19" s="41">
        <v>61.992202818980836</v>
      </c>
      <c r="LT19" s="41"/>
      <c r="LU19" s="41">
        <v>64.387861876525989</v>
      </c>
      <c r="LV19" s="41"/>
      <c r="LW19" s="41">
        <v>59.6606772944249</v>
      </c>
      <c r="LX19" s="41"/>
      <c r="LY19" s="41">
        <v>61.010976948408299</v>
      </c>
      <c r="LZ19" s="41"/>
      <c r="MA19" s="41">
        <v>60.492915823312302</v>
      </c>
      <c r="MB19" s="41"/>
      <c r="MC19" s="41"/>
      <c r="MD19" s="41"/>
      <c r="ME19" s="41"/>
      <c r="MF19" s="41"/>
      <c r="MG19" s="41"/>
      <c r="MH19" s="41"/>
      <c r="MI19" s="41"/>
      <c r="MJ19" s="41"/>
      <c r="MK19" s="41"/>
      <c r="ML19" s="41"/>
      <c r="MM19" s="41"/>
      <c r="MN19" s="41"/>
      <c r="MO19" s="41">
        <v>60.813394914893415</v>
      </c>
      <c r="MP19" s="42"/>
      <c r="MQ19" s="43"/>
      <c r="MR19" s="19" t="s">
        <v>8</v>
      </c>
      <c r="MT19" s="38"/>
    </row>
    <row r="20" spans="2:358"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2"/>
      <c r="MQ20" s="43"/>
      <c r="MR20" s="19"/>
      <c r="MT20" s="38"/>
    </row>
    <row r="21" spans="2:358"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71324</v>
      </c>
      <c r="JP21" s="53"/>
      <c r="JQ21" s="16">
        <v>66015</v>
      </c>
      <c r="JR21" s="16"/>
      <c r="JS21" s="16">
        <v>65130</v>
      </c>
      <c r="JT21" s="16"/>
      <c r="JU21" s="16">
        <v>61130</v>
      </c>
      <c r="JV21" s="16"/>
      <c r="JW21" s="16">
        <v>61673</v>
      </c>
      <c r="JX21" s="16"/>
      <c r="JY21" s="16">
        <v>52769</v>
      </c>
      <c r="JZ21" s="16"/>
      <c r="KA21" s="16">
        <v>53565</v>
      </c>
      <c r="KB21" s="16"/>
      <c r="KC21" s="16">
        <v>56398</v>
      </c>
      <c r="KD21" s="16"/>
      <c r="KE21" s="16">
        <v>58500</v>
      </c>
      <c r="KF21" s="16"/>
      <c r="KG21" s="16">
        <v>59536</v>
      </c>
      <c r="KH21" s="16"/>
      <c r="KI21" s="16">
        <v>60240</v>
      </c>
      <c r="KJ21" s="16"/>
      <c r="KK21" s="16">
        <v>59379</v>
      </c>
      <c r="KL21" s="16"/>
      <c r="KM21" s="16">
        <v>725659</v>
      </c>
      <c r="KN21" s="31"/>
      <c r="KO21" s="31"/>
      <c r="KP21" s="16">
        <v>58922</v>
      </c>
      <c r="KQ21" s="53"/>
      <c r="KR21" s="16">
        <v>62891</v>
      </c>
      <c r="KS21" s="16"/>
      <c r="KT21" s="16">
        <v>67911</v>
      </c>
      <c r="KU21" s="16"/>
      <c r="KV21" s="16">
        <v>65966</v>
      </c>
      <c r="KW21" s="16"/>
      <c r="KX21" s="16">
        <v>65321</v>
      </c>
      <c r="KY21" s="16"/>
      <c r="KZ21" s="16">
        <v>60456</v>
      </c>
      <c r="LA21" s="16"/>
      <c r="LB21" s="16">
        <v>65084</v>
      </c>
      <c r="LC21" s="16"/>
      <c r="LD21" s="16">
        <v>62303</v>
      </c>
      <c r="LE21" s="16"/>
      <c r="LF21" s="16">
        <v>63990</v>
      </c>
      <c r="LG21" s="16"/>
      <c r="LH21" s="16">
        <v>64717</v>
      </c>
      <c r="LI21" s="16"/>
      <c r="LJ21" s="16">
        <v>64289</v>
      </c>
      <c r="LK21" s="16"/>
      <c r="LL21" s="16">
        <v>68131</v>
      </c>
      <c r="LM21" s="16"/>
      <c r="LN21" s="16">
        <v>769981</v>
      </c>
      <c r="LO21" s="31"/>
      <c r="LP21" s="40"/>
      <c r="LQ21" s="16">
        <v>72267</v>
      </c>
      <c r="LR21" s="53"/>
      <c r="LS21" s="16">
        <v>69172</v>
      </c>
      <c r="LT21" s="16"/>
      <c r="LU21" s="16">
        <v>77276</v>
      </c>
      <c r="LV21" s="16"/>
      <c r="LW21" s="16">
        <v>68929</v>
      </c>
      <c r="LX21" s="16"/>
      <c r="LY21" s="16">
        <v>71831</v>
      </c>
      <c r="LZ21" s="16"/>
      <c r="MA21" s="16">
        <v>66089</v>
      </c>
      <c r="MB21" s="16"/>
      <c r="MC21" s="16"/>
      <c r="MD21" s="16"/>
      <c r="ME21" s="16"/>
      <c r="MF21" s="16"/>
      <c r="MG21" s="16"/>
      <c r="MH21" s="16"/>
      <c r="MI21" s="16"/>
      <c r="MJ21" s="16"/>
      <c r="MK21" s="16"/>
      <c r="ML21" s="16"/>
      <c r="MM21" s="16"/>
      <c r="MN21" s="16"/>
      <c r="MO21" s="16">
        <v>425564</v>
      </c>
      <c r="MP21" s="31"/>
      <c r="MQ21" s="40"/>
      <c r="MR21" s="15" t="s">
        <v>10</v>
      </c>
      <c r="MT21" s="38"/>
    </row>
    <row r="22" spans="2:358"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82.094843462246786</v>
      </c>
      <c r="JP22" s="41"/>
      <c r="JQ22" s="41">
        <v>82.124552149681534</v>
      </c>
      <c r="JR22" s="41"/>
      <c r="JS22" s="41">
        <v>77.833148101674254</v>
      </c>
      <c r="JT22" s="41"/>
      <c r="JU22" s="41">
        <v>80.786055055570969</v>
      </c>
      <c r="JV22" s="41"/>
      <c r="JW22" s="41">
        <v>77.285429641975469</v>
      </c>
      <c r="JX22" s="41"/>
      <c r="JY22" s="41">
        <v>73.686341865303788</v>
      </c>
      <c r="JZ22" s="41"/>
      <c r="KA22" s="41">
        <v>79.392017074508288</v>
      </c>
      <c r="KB22" s="41"/>
      <c r="KC22" s="41">
        <v>74.921621765237262</v>
      </c>
      <c r="KD22" s="41"/>
      <c r="KE22" s="41">
        <v>75.30605151706294</v>
      </c>
      <c r="KF22" s="41"/>
      <c r="KG22" s="41">
        <v>73.725140550313299</v>
      </c>
      <c r="KH22" s="41"/>
      <c r="KI22" s="41">
        <v>73.874227410968302</v>
      </c>
      <c r="KJ22" s="41"/>
      <c r="KK22" s="41">
        <v>71.31156400494794</v>
      </c>
      <c r="KL22" s="41"/>
      <c r="KM22" s="41">
        <v>76.869272481321843</v>
      </c>
      <c r="KN22" s="42"/>
      <c r="KO22" s="41"/>
      <c r="KP22" s="41">
        <v>70.447154471544721</v>
      </c>
      <c r="KQ22" s="41"/>
      <c r="KR22" s="41">
        <v>77.306307081484391</v>
      </c>
      <c r="KS22" s="41"/>
      <c r="KT22" s="41">
        <v>80.591223031827781</v>
      </c>
      <c r="KU22" s="41"/>
      <c r="KV22" s="41">
        <v>78.265409028890076</v>
      </c>
      <c r="KW22" s="41"/>
      <c r="KX22" s="41">
        <v>76.342577983474172</v>
      </c>
      <c r="KY22" s="41"/>
      <c r="KZ22" s="41">
        <v>76.834894449881162</v>
      </c>
      <c r="LA22" s="41"/>
      <c r="LB22" s="41">
        <v>80.360538338066419</v>
      </c>
      <c r="LC22" s="41"/>
      <c r="LD22" s="41">
        <v>75.980194880425373</v>
      </c>
      <c r="LE22" s="41"/>
      <c r="LF22" s="41">
        <v>76.478110695461993</v>
      </c>
      <c r="LG22" s="41"/>
      <c r="LH22" s="41">
        <v>73.695298176890574</v>
      </c>
      <c r="LI22" s="41"/>
      <c r="LJ22" s="41">
        <v>75.790156203949309</v>
      </c>
      <c r="LK22" s="41"/>
      <c r="LL22" s="41">
        <v>79.931250513274748</v>
      </c>
      <c r="LM22" s="41"/>
      <c r="LN22" s="41">
        <v>76.819188110889741</v>
      </c>
      <c r="LO22" s="42"/>
      <c r="LP22" s="43"/>
      <c r="LQ22" s="41">
        <v>76.084942410140869</v>
      </c>
      <c r="LR22" s="41"/>
      <c r="LS22" s="41">
        <v>79.785000807400394</v>
      </c>
      <c r="LT22" s="41"/>
      <c r="LU22" s="41">
        <v>81.677606198010793</v>
      </c>
      <c r="LV22" s="41"/>
      <c r="LW22" s="41">
        <v>77.601774295235501</v>
      </c>
      <c r="LX22" s="41"/>
      <c r="LY22" s="41">
        <v>78.848518111964907</v>
      </c>
      <c r="LZ22" s="41"/>
      <c r="MA22" s="41">
        <v>78.686748422431194</v>
      </c>
      <c r="MB22" s="41"/>
      <c r="MC22" s="41"/>
      <c r="MD22" s="41"/>
      <c r="ME22" s="41"/>
      <c r="MF22" s="41"/>
      <c r="MG22" s="41"/>
      <c r="MH22" s="41"/>
      <c r="MI22" s="41"/>
      <c r="MJ22" s="41"/>
      <c r="MK22" s="41"/>
      <c r="ML22" s="41"/>
      <c r="MM22" s="41"/>
      <c r="MN22" s="41"/>
      <c r="MO22" s="41">
        <v>78.778241593469147</v>
      </c>
      <c r="MP22" s="42"/>
      <c r="MQ22" s="43"/>
      <c r="MR22" s="19" t="s">
        <v>12</v>
      </c>
      <c r="MT22" s="38"/>
    </row>
    <row r="23" spans="2:358"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2"/>
      <c r="MQ23" s="43"/>
      <c r="MR23" s="19"/>
      <c r="MT23" s="38"/>
    </row>
    <row r="24" spans="2:358"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78964</v>
      </c>
      <c r="JP24" s="53"/>
      <c r="JQ24" s="16">
        <v>73103</v>
      </c>
      <c r="JR24" s="16"/>
      <c r="JS24" s="16">
        <v>73930</v>
      </c>
      <c r="JT24" s="16"/>
      <c r="JU24" s="16">
        <v>68321</v>
      </c>
      <c r="JV24" s="16"/>
      <c r="JW24" s="16">
        <v>70079</v>
      </c>
      <c r="JX24" s="16"/>
      <c r="JY24" s="16">
        <v>61049</v>
      </c>
      <c r="JZ24" s="16"/>
      <c r="KA24" s="16">
        <v>59777</v>
      </c>
      <c r="KB24" s="16"/>
      <c r="KC24" s="16">
        <v>64688</v>
      </c>
      <c r="KD24" s="16"/>
      <c r="KE24" s="16">
        <v>67989</v>
      </c>
      <c r="KF24" s="16"/>
      <c r="KG24" s="16">
        <v>69525</v>
      </c>
      <c r="KH24" s="16"/>
      <c r="KI24" s="16">
        <v>69880</v>
      </c>
      <c r="KJ24" s="16"/>
      <c r="KK24" s="16">
        <v>69239</v>
      </c>
      <c r="KL24" s="16"/>
      <c r="KM24" s="16">
        <v>826544</v>
      </c>
      <c r="KN24" s="31"/>
      <c r="KO24" s="31"/>
      <c r="KP24" s="16">
        <v>68630</v>
      </c>
      <c r="KQ24" s="53"/>
      <c r="KR24" s="16">
        <v>71153</v>
      </c>
      <c r="KS24" s="16"/>
      <c r="KT24" s="16">
        <v>75585</v>
      </c>
      <c r="KU24" s="16"/>
      <c r="KV24" s="16">
        <v>74297</v>
      </c>
      <c r="KW24" s="16"/>
      <c r="KX24" s="16">
        <v>74091</v>
      </c>
      <c r="KY24" s="16"/>
      <c r="KZ24" s="16">
        <v>68158</v>
      </c>
      <c r="LA24" s="16"/>
      <c r="LB24" s="16">
        <v>72203</v>
      </c>
      <c r="LC24" s="16"/>
      <c r="LD24" s="16">
        <v>71073</v>
      </c>
      <c r="LE24" s="16"/>
      <c r="LF24" s="16">
        <v>73047</v>
      </c>
      <c r="LG24" s="16"/>
      <c r="LH24" s="16">
        <v>75258</v>
      </c>
      <c r="LI24" s="16"/>
      <c r="LJ24" s="16">
        <v>73457</v>
      </c>
      <c r="LK24" s="16"/>
      <c r="LL24" s="16">
        <v>75947</v>
      </c>
      <c r="LM24" s="16"/>
      <c r="LN24" s="16">
        <v>872899</v>
      </c>
      <c r="LO24" s="31"/>
      <c r="LP24" s="40"/>
      <c r="LQ24" s="16">
        <v>82377</v>
      </c>
      <c r="LR24" s="53"/>
      <c r="LS24" s="16">
        <v>77171</v>
      </c>
      <c r="LT24" s="16"/>
      <c r="LU24" s="16">
        <v>85399</v>
      </c>
      <c r="LV24" s="16"/>
      <c r="LW24" s="16">
        <v>77698</v>
      </c>
      <c r="LX24" s="16"/>
      <c r="LY24" s="16">
        <v>80728</v>
      </c>
      <c r="LZ24" s="16"/>
      <c r="MA24" s="16">
        <v>74204</v>
      </c>
      <c r="MB24" s="16"/>
      <c r="MC24" s="16"/>
      <c r="MD24" s="16"/>
      <c r="ME24" s="16"/>
      <c r="MF24" s="16"/>
      <c r="MG24" s="16"/>
      <c r="MH24" s="16"/>
      <c r="MI24" s="16"/>
      <c r="MJ24" s="16"/>
      <c r="MK24" s="16"/>
      <c r="ML24" s="16"/>
      <c r="MM24" s="16"/>
      <c r="MN24" s="16"/>
      <c r="MO24" s="16">
        <v>477577</v>
      </c>
      <c r="MP24" s="31"/>
      <c r="MQ24" s="40"/>
      <c r="MR24" s="15" t="s">
        <v>14</v>
      </c>
      <c r="MT24" s="38"/>
    </row>
    <row r="25" spans="2:358"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90.88858195211786</v>
      </c>
      <c r="JP25" s="41"/>
      <c r="JQ25" s="41">
        <v>90.942227308917197</v>
      </c>
      <c r="JR25" s="41"/>
      <c r="JS25" s="41">
        <v>88.349526165465647</v>
      </c>
      <c r="JT25" s="41"/>
      <c r="JU25" s="41">
        <v>90.289286233464168</v>
      </c>
      <c r="JV25" s="41"/>
      <c r="JW25" s="41">
        <v>87.819396233035505</v>
      </c>
      <c r="JX25" s="41"/>
      <c r="JY25" s="41">
        <v>85.248488402943607</v>
      </c>
      <c r="JZ25" s="41"/>
      <c r="KA25" s="41">
        <v>88.599208525396847</v>
      </c>
      <c r="KB25" s="41"/>
      <c r="KC25" s="41">
        <v>85.934427971730699</v>
      </c>
      <c r="KD25" s="41"/>
      <c r="KE25" s="41">
        <v>87.521079258010118</v>
      </c>
      <c r="KF25" s="41"/>
      <c r="KG25" s="41">
        <v>86.094806449216136</v>
      </c>
      <c r="KH25" s="41"/>
      <c r="KI25" s="41">
        <v>85.696065927597374</v>
      </c>
      <c r="KJ25" s="41"/>
      <c r="KK25" s="41">
        <v>83.152989779864768</v>
      </c>
      <c r="KL25" s="41"/>
      <c r="KM25" s="41">
        <v>87.556050367737029</v>
      </c>
      <c r="KN25" s="42"/>
      <c r="KO25" s="41"/>
      <c r="KP25" s="41">
        <v>82.054041128646588</v>
      </c>
      <c r="KQ25" s="41"/>
      <c r="KR25" s="41">
        <v>87.462048111317344</v>
      </c>
      <c r="KS25" s="41"/>
      <c r="KT25" s="41">
        <v>89.698098877364544</v>
      </c>
      <c r="KU25" s="41"/>
      <c r="KV25" s="41">
        <v>88.149730082458319</v>
      </c>
      <c r="KW25" s="41"/>
      <c r="KX25" s="41">
        <v>86.592335472108275</v>
      </c>
      <c r="KY25" s="41"/>
      <c r="KZ25" s="41">
        <v>86.623540027706113</v>
      </c>
      <c r="LA25" s="41"/>
      <c r="LB25" s="41">
        <v>89.150512408939377</v>
      </c>
      <c r="LC25" s="41"/>
      <c r="LD25" s="41">
        <v>86.67544726155198</v>
      </c>
      <c r="LE25" s="41"/>
      <c r="LF25" s="41">
        <v>87.30264966356323</v>
      </c>
      <c r="LG25" s="41"/>
      <c r="LH25" s="41">
        <v>85.698668822665311</v>
      </c>
      <c r="LI25" s="41"/>
      <c r="LJ25" s="41">
        <v>86.598290598290589</v>
      </c>
      <c r="LK25" s="41"/>
      <c r="LL25" s="41">
        <v>89.100977275127008</v>
      </c>
      <c r="LM25" s="41"/>
      <c r="LN25" s="41">
        <v>87.087074204178478</v>
      </c>
      <c r="LO25" s="42"/>
      <c r="LP25" s="43"/>
      <c r="LQ25" s="41">
        <v>86.729064454317665</v>
      </c>
      <c r="LR25" s="41"/>
      <c r="LS25" s="41">
        <v>89.011280537036612</v>
      </c>
      <c r="LT25" s="41"/>
      <c r="LU25" s="41">
        <v>90.263288623944362</v>
      </c>
      <c r="LV25" s="41"/>
      <c r="LW25" s="41">
        <v>87.474106097451099</v>
      </c>
      <c r="LX25" s="41"/>
      <c r="LY25" s="41">
        <v>88.614709110867196</v>
      </c>
      <c r="LZ25" s="41"/>
      <c r="MA25" s="41">
        <v>88.348612930110704</v>
      </c>
      <c r="MB25" s="41"/>
      <c r="MC25" s="41"/>
      <c r="MD25" s="41"/>
      <c r="ME25" s="41"/>
      <c r="MF25" s="41"/>
      <c r="MG25" s="41"/>
      <c r="MH25" s="41"/>
      <c r="MI25" s="41"/>
      <c r="MJ25" s="41"/>
      <c r="MK25" s="41"/>
      <c r="ML25" s="41"/>
      <c r="MM25" s="41"/>
      <c r="MN25" s="41"/>
      <c r="MO25" s="41">
        <v>88.40662341148267</v>
      </c>
      <c r="MP25" s="42"/>
      <c r="MQ25" s="43"/>
      <c r="MR25" s="19" t="s">
        <v>16</v>
      </c>
      <c r="MT25" s="38"/>
    </row>
    <row r="26" spans="2:358"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2"/>
      <c r="MQ26" s="43"/>
      <c r="MR26" s="19"/>
      <c r="MT26" s="38"/>
    </row>
    <row r="27" spans="2:358"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82709</v>
      </c>
      <c r="JP27" s="53"/>
      <c r="JQ27" s="16">
        <v>76713</v>
      </c>
      <c r="JR27" s="16"/>
      <c r="JS27" s="16">
        <v>78461</v>
      </c>
      <c r="JT27" s="16"/>
      <c r="JU27" s="16">
        <v>71946</v>
      </c>
      <c r="JV27" s="16"/>
      <c r="JW27" s="16">
        <v>74597</v>
      </c>
      <c r="JX27" s="16"/>
      <c r="JY27" s="16">
        <v>65996</v>
      </c>
      <c r="JZ27" s="16"/>
      <c r="KA27" s="16">
        <v>63723</v>
      </c>
      <c r="KB27" s="16"/>
      <c r="KC27" s="16">
        <v>69739</v>
      </c>
      <c r="KD27" s="16"/>
      <c r="KE27" s="16">
        <v>72911</v>
      </c>
      <c r="KF27" s="16"/>
      <c r="KG27" s="16">
        <v>74997</v>
      </c>
      <c r="KH27" s="16"/>
      <c r="KI27" s="16">
        <v>75249</v>
      </c>
      <c r="KJ27" s="16"/>
      <c r="KK27" s="16">
        <v>75099</v>
      </c>
      <c r="KL27" s="16"/>
      <c r="KM27" s="16">
        <v>882140</v>
      </c>
      <c r="KN27" s="31"/>
      <c r="KO27" s="31"/>
      <c r="KP27" s="16">
        <v>74703</v>
      </c>
      <c r="KQ27" s="53"/>
      <c r="KR27" s="16">
        <v>75827</v>
      </c>
      <c r="KS27" s="16"/>
      <c r="KT27" s="16">
        <v>79684</v>
      </c>
      <c r="KU27" s="16"/>
      <c r="KV27" s="16">
        <v>78918</v>
      </c>
      <c r="KW27" s="16"/>
      <c r="KX27" s="16">
        <v>79111</v>
      </c>
      <c r="KY27" s="16"/>
      <c r="KZ27" s="16">
        <v>72611</v>
      </c>
      <c r="LA27" s="16"/>
      <c r="LB27" s="16">
        <v>76401</v>
      </c>
      <c r="LC27" s="16"/>
      <c r="LD27" s="16">
        <v>76006</v>
      </c>
      <c r="LE27" s="16"/>
      <c r="LF27" s="16">
        <v>78031</v>
      </c>
      <c r="LG27" s="16"/>
      <c r="LH27" s="16">
        <v>81362</v>
      </c>
      <c r="LI27" s="16"/>
      <c r="LJ27" s="16">
        <v>78635</v>
      </c>
      <c r="LK27" s="16"/>
      <c r="LL27" s="16">
        <v>80290</v>
      </c>
      <c r="LM27" s="16"/>
      <c r="LN27" s="16">
        <v>931579</v>
      </c>
      <c r="LO27" s="31"/>
      <c r="LP27" s="40"/>
      <c r="LQ27" s="16">
        <v>88170</v>
      </c>
      <c r="LR27" s="53"/>
      <c r="LS27" s="16">
        <v>81617</v>
      </c>
      <c r="LT27" s="16"/>
      <c r="LU27" s="16">
        <v>89800</v>
      </c>
      <c r="LV27" s="16"/>
      <c r="LW27" s="16">
        <v>82780</v>
      </c>
      <c r="LX27" s="16"/>
      <c r="LY27" s="16">
        <v>85587</v>
      </c>
      <c r="LZ27" s="16"/>
      <c r="MA27" s="16">
        <v>78738</v>
      </c>
      <c r="MB27" s="16"/>
      <c r="MC27" s="16"/>
      <c r="MD27" s="16"/>
      <c r="ME27" s="16"/>
      <c r="MF27" s="16"/>
      <c r="MG27" s="16"/>
      <c r="MH27" s="16"/>
      <c r="MI27" s="16"/>
      <c r="MJ27" s="16"/>
      <c r="MK27" s="16"/>
      <c r="ML27" s="16"/>
      <c r="MM27" s="16"/>
      <c r="MN27" s="16"/>
      <c r="MO27" s="16">
        <v>506692</v>
      </c>
      <c r="MP27" s="31"/>
      <c r="MQ27" s="40"/>
      <c r="MR27" s="15" t="s">
        <v>18</v>
      </c>
      <c r="MT27" s="38"/>
    </row>
    <row r="28" spans="2:358"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95.199125230202569</v>
      </c>
      <c r="JP28" s="41"/>
      <c r="JQ28" s="41">
        <v>95.43317078025477</v>
      </c>
      <c r="JR28" s="41"/>
      <c r="JS28" s="41">
        <v>93.764265825356418</v>
      </c>
      <c r="JT28" s="41"/>
      <c r="JU28" s="41">
        <v>95.079887404353173</v>
      </c>
      <c r="JV28" s="41"/>
      <c r="JW28" s="41">
        <v>93.481121317309743</v>
      </c>
      <c r="JX28" s="41"/>
      <c r="JY28" s="41">
        <v>92.156452040830573</v>
      </c>
      <c r="JZ28" s="41"/>
      <c r="KA28" s="41">
        <v>94.447820480516981</v>
      </c>
      <c r="KB28" s="41"/>
      <c r="KC28" s="41">
        <v>92.644401934215423</v>
      </c>
      <c r="KD28" s="41"/>
      <c r="KE28" s="41">
        <v>93.85708584889872</v>
      </c>
      <c r="KF28" s="41"/>
      <c r="KG28" s="41">
        <v>92.8709413775169</v>
      </c>
      <c r="KH28" s="41"/>
      <c r="KI28" s="41">
        <v>92.280241342097511</v>
      </c>
      <c r="KJ28" s="41"/>
      <c r="KK28" s="41">
        <v>90.190591711001957</v>
      </c>
      <c r="KL28" s="41"/>
      <c r="KM28" s="41">
        <v>93.445351090075718</v>
      </c>
      <c r="KN28" s="42"/>
      <c r="KO28" s="41"/>
      <c r="KP28" s="41">
        <v>89.314921090387372</v>
      </c>
      <c r="KQ28" s="41"/>
      <c r="KR28" s="41">
        <v>93.207380182660742</v>
      </c>
      <c r="KS28" s="41"/>
      <c r="KT28" s="41">
        <v>94.562456981463455</v>
      </c>
      <c r="KU28" s="41"/>
      <c r="KV28" s="41">
        <v>93.632318917956937</v>
      </c>
      <c r="KW28" s="41"/>
      <c r="KX28" s="41">
        <v>92.4593574325351</v>
      </c>
      <c r="KY28" s="41"/>
      <c r="KZ28" s="41">
        <v>92.282958199356912</v>
      </c>
      <c r="LA28" s="41"/>
      <c r="LB28" s="41">
        <v>94.333868378812198</v>
      </c>
      <c r="LC28" s="41"/>
      <c r="LD28" s="41">
        <v>92.691374285052248</v>
      </c>
      <c r="LE28" s="41"/>
      <c r="LF28" s="41">
        <v>93.259313262659703</v>
      </c>
      <c r="LG28" s="41"/>
      <c r="LH28" s="41">
        <v>92.649487001377864</v>
      </c>
      <c r="LI28" s="41"/>
      <c r="LJ28" s="41">
        <v>92.702623047450643</v>
      </c>
      <c r="LK28" s="41"/>
      <c r="LL28" s="41">
        <v>94.196182409047708</v>
      </c>
      <c r="LM28" s="41"/>
      <c r="LN28" s="41">
        <v>92.941439387666122</v>
      </c>
      <c r="LO28" s="42"/>
      <c r="LP28" s="43"/>
      <c r="LQ28" s="41">
        <v>92.828114800699083</v>
      </c>
      <c r="LR28" s="41"/>
      <c r="LS28" s="41">
        <v>94.139426515029186</v>
      </c>
      <c r="LT28" s="41"/>
      <c r="LU28" s="41">
        <v>94.914967604189798</v>
      </c>
      <c r="LV28" s="41"/>
      <c r="LW28" s="41">
        <v>93.195532738899402</v>
      </c>
      <c r="LX28" s="41"/>
      <c r="LY28" s="41">
        <v>93.948408342480803</v>
      </c>
      <c r="LZ28" s="41"/>
      <c r="MA28" s="41">
        <v>93.746874627931902</v>
      </c>
      <c r="MB28" s="41"/>
      <c r="MC28" s="41"/>
      <c r="MD28" s="41"/>
      <c r="ME28" s="41"/>
      <c r="MF28" s="41"/>
      <c r="MG28" s="41"/>
      <c r="MH28" s="41"/>
      <c r="MI28" s="41"/>
      <c r="MJ28" s="41"/>
      <c r="MK28" s="41"/>
      <c r="ML28" s="41"/>
      <c r="MM28" s="41"/>
      <c r="MN28" s="41"/>
      <c r="MO28" s="41">
        <v>93.796244018474468</v>
      </c>
      <c r="MP28" s="42"/>
      <c r="MQ28" s="43"/>
      <c r="MR28" s="19" t="s">
        <v>20</v>
      </c>
      <c r="MT28" s="38"/>
    </row>
    <row r="29" spans="2:358"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2"/>
      <c r="MQ29" s="43"/>
      <c r="MR29" s="19"/>
      <c r="MT29" s="38"/>
    </row>
    <row r="30" spans="2:358"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84250</v>
      </c>
      <c r="JP30" s="53"/>
      <c r="JQ30" s="16">
        <v>78127</v>
      </c>
      <c r="JR30" s="16"/>
      <c r="JS30" s="16">
        <v>80361</v>
      </c>
      <c r="JT30" s="16"/>
      <c r="JU30" s="16">
        <v>73352</v>
      </c>
      <c r="JV30" s="16"/>
      <c r="JW30" s="16">
        <v>76631</v>
      </c>
      <c r="JX30" s="16"/>
      <c r="JY30" s="16">
        <v>68077</v>
      </c>
      <c r="JZ30" s="16"/>
      <c r="KA30" s="16">
        <v>65262</v>
      </c>
      <c r="KB30" s="16"/>
      <c r="KC30" s="16">
        <v>71657</v>
      </c>
      <c r="KD30" s="16"/>
      <c r="KE30" s="16">
        <v>74887</v>
      </c>
      <c r="KF30" s="16"/>
      <c r="KG30" s="16">
        <v>77434</v>
      </c>
      <c r="KH30" s="16"/>
      <c r="KI30" s="16">
        <v>77551</v>
      </c>
      <c r="KJ30" s="16"/>
      <c r="KK30" s="16">
        <v>77856</v>
      </c>
      <c r="KL30" s="16"/>
      <c r="KM30" s="16">
        <v>905445</v>
      </c>
      <c r="KN30" s="31"/>
      <c r="KO30" s="31"/>
      <c r="KP30" s="16">
        <v>77587</v>
      </c>
      <c r="KQ30" s="53"/>
      <c r="KR30" s="16">
        <v>77890</v>
      </c>
      <c r="KS30" s="16"/>
      <c r="KT30" s="16">
        <v>81377</v>
      </c>
      <c r="KU30" s="16"/>
      <c r="KV30" s="16">
        <v>80865</v>
      </c>
      <c r="KW30" s="16"/>
      <c r="KX30" s="16">
        <v>81355</v>
      </c>
      <c r="KY30" s="16"/>
      <c r="KZ30" s="16">
        <v>74586</v>
      </c>
      <c r="LA30" s="16"/>
      <c r="LB30" s="16">
        <v>78031</v>
      </c>
      <c r="LC30" s="16"/>
      <c r="LD30" s="16">
        <v>78227</v>
      </c>
      <c r="LE30" s="16"/>
      <c r="LF30" s="16">
        <v>80081</v>
      </c>
      <c r="LG30" s="16"/>
      <c r="LH30" s="16">
        <v>83820</v>
      </c>
      <c r="LI30" s="16"/>
      <c r="LJ30" s="16">
        <v>80810</v>
      </c>
      <c r="LK30" s="16"/>
      <c r="LL30" s="16">
        <v>82065</v>
      </c>
      <c r="LM30" s="16"/>
      <c r="LN30" s="16">
        <v>956694</v>
      </c>
      <c r="LO30" s="31"/>
      <c r="LP30" s="40"/>
      <c r="LQ30" s="16">
        <v>90832</v>
      </c>
      <c r="LR30" s="53"/>
      <c r="LS30" s="16">
        <v>83496</v>
      </c>
      <c r="LT30" s="16"/>
      <c r="LU30" s="16">
        <v>91631</v>
      </c>
      <c r="LV30" s="16"/>
      <c r="LW30" s="16">
        <v>85047</v>
      </c>
      <c r="LX30" s="16"/>
      <c r="LY30" s="16">
        <v>87650</v>
      </c>
      <c r="LZ30" s="16"/>
      <c r="MA30" s="16">
        <v>80682</v>
      </c>
      <c r="MB30" s="16"/>
      <c r="MC30" s="16"/>
      <c r="MD30" s="16"/>
      <c r="ME30" s="16"/>
      <c r="MF30" s="16"/>
      <c r="MG30" s="16"/>
      <c r="MH30" s="16"/>
      <c r="MI30" s="16"/>
      <c r="MJ30" s="16"/>
      <c r="MK30" s="16"/>
      <c r="ML30" s="16"/>
      <c r="MM30" s="16"/>
      <c r="MN30" s="16"/>
      <c r="MO30" s="16">
        <v>519338</v>
      </c>
      <c r="MP30" s="31"/>
      <c r="MQ30" s="40"/>
      <c r="MR30" s="15" t="s">
        <v>22</v>
      </c>
      <c r="MT30" s="38"/>
    </row>
    <row r="31" spans="2:358"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96.972836095764265</v>
      </c>
      <c r="JP31" s="41"/>
      <c r="JQ31" s="41">
        <v>97.192227308917197</v>
      </c>
      <c r="JR31" s="41"/>
      <c r="JS31" s="41">
        <v>96.034847452765931</v>
      </c>
      <c r="JT31" s="41"/>
      <c r="JU31" s="41">
        <v>96.9379798860828</v>
      </c>
      <c r="JV31" s="41"/>
      <c r="JW31" s="41">
        <v>96.030025438915274</v>
      </c>
      <c r="JX31" s="41"/>
      <c r="JY31" s="41">
        <v>95.062349014843676</v>
      </c>
      <c r="JZ31" s="41"/>
      <c r="KA31" s="41">
        <v>96.728868072744518</v>
      </c>
      <c r="KB31" s="41"/>
      <c r="KC31" s="41">
        <v>95.19235878633296</v>
      </c>
      <c r="KD31" s="41"/>
      <c r="KE31" s="41">
        <v>96.400756922363968</v>
      </c>
      <c r="KF31" s="41"/>
      <c r="KG31" s="41">
        <v>95.888748544963718</v>
      </c>
      <c r="KH31" s="41"/>
      <c r="KI31" s="41">
        <v>95.103257137251049</v>
      </c>
      <c r="KJ31" s="41"/>
      <c r="KK31" s="41">
        <v>93.501627295327083</v>
      </c>
      <c r="KL31" s="41"/>
      <c r="KM31" s="41">
        <v>95.914056632454717</v>
      </c>
      <c r="KN31" s="42"/>
      <c r="KO31" s="41"/>
      <c r="KP31" s="41">
        <v>92.763032042085129</v>
      </c>
      <c r="KQ31" s="41"/>
      <c r="KR31" s="41">
        <v>95.743242412695295</v>
      </c>
      <c r="KS31" s="41"/>
      <c r="KT31" s="41">
        <v>96.571570977618492</v>
      </c>
      <c r="KU31" s="41"/>
      <c r="KV31" s="41">
        <v>95.942338494394022</v>
      </c>
      <c r="KW31" s="41"/>
      <c r="KX31" s="41">
        <v>95.081986372614338</v>
      </c>
      <c r="KY31" s="41"/>
      <c r="KZ31" s="41">
        <v>94.793030260666228</v>
      </c>
      <c r="LA31" s="41"/>
      <c r="LB31" s="41">
        <v>96.346462526237815</v>
      </c>
      <c r="LC31" s="41"/>
      <c r="LD31" s="41">
        <v>95.399943901754909</v>
      </c>
      <c r="LE31" s="41"/>
      <c r="LF31" s="41">
        <v>95.709385569671696</v>
      </c>
      <c r="LG31" s="41"/>
      <c r="LH31" s="41">
        <v>95.448489472425607</v>
      </c>
      <c r="LI31" s="41"/>
      <c r="LJ31" s="41">
        <v>95.266725611553198</v>
      </c>
      <c r="LK31" s="41"/>
      <c r="LL31" s="41">
        <v>96.278611401152077</v>
      </c>
      <c r="LM31" s="41"/>
      <c r="LN31" s="41">
        <v>95.447103695493198</v>
      </c>
      <c r="LO31" s="42"/>
      <c r="LP31" s="42"/>
      <c r="LQ31" s="41">
        <v>95.63075108968016</v>
      </c>
      <c r="LR31" s="41"/>
      <c r="LS31" s="41">
        <v>96.306719878197882</v>
      </c>
      <c r="LT31" s="41"/>
      <c r="LU31" s="41">
        <v>96.850260540529106</v>
      </c>
      <c r="LV31" s="41"/>
      <c r="LW31" s="41">
        <v>95.747770872737107</v>
      </c>
      <c r="LX31" s="41"/>
      <c r="LY31" s="41">
        <v>96.212952799121894</v>
      </c>
      <c r="LZ31" s="41"/>
      <c r="MA31" s="41">
        <v>96.061435885224398</v>
      </c>
      <c r="MB31" s="41"/>
      <c r="MC31" s="41"/>
      <c r="MD31" s="41"/>
      <c r="ME31" s="41"/>
      <c r="MF31" s="41"/>
      <c r="MG31" s="41"/>
      <c r="MH31" s="41"/>
      <c r="MI31" s="41"/>
      <c r="MJ31" s="41"/>
      <c r="MK31" s="41"/>
      <c r="ML31" s="41"/>
      <c r="MM31" s="41"/>
      <c r="MN31" s="41"/>
      <c r="MO31" s="41">
        <v>96.137207171351619</v>
      </c>
      <c r="MP31" s="42"/>
      <c r="MQ31" s="42"/>
      <c r="MR31" s="19" t="s">
        <v>24</v>
      </c>
      <c r="MT31" s="38"/>
    </row>
    <row r="32" spans="2:358"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2"/>
      <c r="MQ32" s="43"/>
      <c r="MR32" s="19"/>
      <c r="MT32" s="38"/>
    </row>
    <row r="33" spans="2:358"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85812</v>
      </c>
      <c r="JP33" s="53"/>
      <c r="JQ33" s="16">
        <v>79612</v>
      </c>
      <c r="JR33" s="16"/>
      <c r="JS33" s="16">
        <v>82329</v>
      </c>
      <c r="JT33" s="16"/>
      <c r="JU33" s="16">
        <v>74808</v>
      </c>
      <c r="JV33" s="16"/>
      <c r="JW33" s="16">
        <v>78606</v>
      </c>
      <c r="JX33" s="16"/>
      <c r="JY33" s="16">
        <v>70281</v>
      </c>
      <c r="JZ33" s="16"/>
      <c r="KA33" s="16">
        <v>66645</v>
      </c>
      <c r="KB33" s="16"/>
      <c r="KC33" s="16">
        <v>73684</v>
      </c>
      <c r="KD33" s="16"/>
      <c r="KE33" s="16">
        <v>76724</v>
      </c>
      <c r="KF33" s="16"/>
      <c r="KG33" s="16">
        <v>79591</v>
      </c>
      <c r="KH33" s="16"/>
      <c r="KI33" s="16">
        <v>79928</v>
      </c>
      <c r="KJ33" s="16"/>
      <c r="KK33" s="16">
        <v>81011</v>
      </c>
      <c r="KL33" s="16"/>
      <c r="KM33" s="16">
        <v>929031</v>
      </c>
      <c r="KN33" s="31"/>
      <c r="KO33" s="31"/>
      <c r="KP33" s="16">
        <v>81012</v>
      </c>
      <c r="KQ33" s="53"/>
      <c r="KR33" s="16">
        <v>79994</v>
      </c>
      <c r="KS33" s="16"/>
      <c r="KT33" s="16">
        <v>83151</v>
      </c>
      <c r="KU33" s="16"/>
      <c r="KV33" s="16">
        <v>82975</v>
      </c>
      <c r="KW33" s="16"/>
      <c r="KX33" s="16">
        <v>83865</v>
      </c>
      <c r="KY33" s="16"/>
      <c r="KZ33" s="16">
        <v>76985</v>
      </c>
      <c r="LA33" s="16"/>
      <c r="LB33" s="16">
        <v>79838</v>
      </c>
      <c r="LC33" s="16"/>
      <c r="LD33" s="16">
        <v>80623</v>
      </c>
      <c r="LE33" s="16"/>
      <c r="LF33" s="16">
        <v>82261</v>
      </c>
      <c r="LG33" s="16"/>
      <c r="LH33" s="16">
        <v>86450</v>
      </c>
      <c r="LI33" s="16"/>
      <c r="LJ33" s="16">
        <v>83316</v>
      </c>
      <c r="LK33" s="16"/>
      <c r="LL33" s="16">
        <v>83996</v>
      </c>
      <c r="LM33" s="16"/>
      <c r="LN33" s="16">
        <v>984466</v>
      </c>
      <c r="LO33" s="31"/>
      <c r="LP33" s="40"/>
      <c r="LQ33" s="16">
        <v>93373</v>
      </c>
      <c r="LR33" s="53"/>
      <c r="LS33" s="16">
        <v>85410</v>
      </c>
      <c r="LT33" s="16"/>
      <c r="LU33" s="16">
        <v>93464</v>
      </c>
      <c r="LV33" s="16"/>
      <c r="LW33" s="16">
        <v>87526</v>
      </c>
      <c r="LX33" s="16"/>
      <c r="LY33" s="16">
        <v>89756</v>
      </c>
      <c r="LZ33" s="16"/>
      <c r="MA33" s="16">
        <v>82728</v>
      </c>
      <c r="MB33" s="16"/>
      <c r="MC33" s="16"/>
      <c r="MD33" s="16"/>
      <c r="ME33" s="16"/>
      <c r="MF33" s="16"/>
      <c r="MG33" s="16"/>
      <c r="MH33" s="16"/>
      <c r="MI33" s="16"/>
      <c r="MJ33" s="16"/>
      <c r="MK33" s="16"/>
      <c r="ML33" s="16"/>
      <c r="MM33" s="16"/>
      <c r="MN33" s="16"/>
      <c r="MO33" s="16">
        <v>532257</v>
      </c>
      <c r="MP33" s="31"/>
      <c r="MQ33" s="40"/>
      <c r="MR33" s="15" t="s">
        <v>26</v>
      </c>
      <c r="MT33" s="38"/>
    </row>
    <row r="34" spans="2:358"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98.770718232044203</v>
      </c>
      <c r="JP34" s="41"/>
      <c r="JQ34" s="41">
        <v>99.039609872611464</v>
      </c>
      <c r="JR34" s="41"/>
      <c r="JS34" s="41">
        <v>98.386692001577458</v>
      </c>
      <c r="JT34" s="41"/>
      <c r="JU34" s="41">
        <v>98.862149625341956</v>
      </c>
      <c r="JV34" s="41"/>
      <c r="JW34" s="41">
        <v>98.504993796914746</v>
      </c>
      <c r="JX34" s="41"/>
      <c r="JY34" s="41">
        <v>98.140002513510112</v>
      </c>
      <c r="JZ34" s="41"/>
      <c r="KA34" s="41">
        <v>98.778698365175117</v>
      </c>
      <c r="KB34" s="41"/>
      <c r="KC34" s="41">
        <v>97.885116106063023</v>
      </c>
      <c r="KD34" s="41"/>
      <c r="KE34" s="41">
        <v>98.765495668292942</v>
      </c>
      <c r="KF34" s="41"/>
      <c r="KG34" s="41">
        <v>98.559823661985774</v>
      </c>
      <c r="KH34" s="41"/>
      <c r="KI34" s="41">
        <v>98.018247817129406</v>
      </c>
      <c r="KJ34" s="41"/>
      <c r="KK34" s="41">
        <v>97.290643352108276</v>
      </c>
      <c r="KL34" s="41"/>
      <c r="KM34" s="41">
        <v>98.412528587938567</v>
      </c>
      <c r="KN34" s="42"/>
      <c r="KO34" s="41"/>
      <c r="KP34" s="41">
        <v>96.857962697274033</v>
      </c>
      <c r="KQ34" s="41"/>
      <c r="KR34" s="41">
        <v>98.329502292478452</v>
      </c>
      <c r="KS34" s="41"/>
      <c r="KT34" s="41">
        <v>98.676809151971128</v>
      </c>
      <c r="KU34" s="41"/>
      <c r="KV34" s="41">
        <v>98.445749540250333</v>
      </c>
      <c r="KW34" s="41"/>
      <c r="KX34" s="41">
        <v>98.015497352827737</v>
      </c>
      <c r="KY34" s="41"/>
      <c r="KZ34" s="41">
        <v>97.84197348855534</v>
      </c>
      <c r="LA34" s="41"/>
      <c r="LB34" s="41">
        <v>98.577602173107792</v>
      </c>
      <c r="LC34" s="41"/>
      <c r="LD34" s="41">
        <v>98.321930755253121</v>
      </c>
      <c r="LE34" s="41"/>
      <c r="LF34" s="41">
        <v>98.314828315664926</v>
      </c>
      <c r="LG34" s="41"/>
      <c r="LH34" s="41">
        <v>98.443353792545864</v>
      </c>
      <c r="LI34" s="41"/>
      <c r="LJ34" s="41">
        <v>98.221043324491603</v>
      </c>
      <c r="LK34" s="41"/>
      <c r="LL34" s="41">
        <v>98.544059504675204</v>
      </c>
      <c r="LM34" s="41"/>
      <c r="LN34" s="41">
        <v>98.217850625892297</v>
      </c>
      <c r="LO34" s="42"/>
      <c r="LP34" s="42"/>
      <c r="LQ34" s="41">
        <v>98.305994820071177</v>
      </c>
      <c r="LR34" s="41"/>
      <c r="LS34" s="41">
        <v>98.514383261436251</v>
      </c>
      <c r="LT34" s="41"/>
      <c r="LU34" s="41">
        <v>98.787667395968754</v>
      </c>
      <c r="LV34" s="41"/>
      <c r="LW34" s="41">
        <v>98.538683238764307</v>
      </c>
      <c r="LX34" s="41"/>
      <c r="LY34" s="41">
        <v>98.524698133918804</v>
      </c>
      <c r="LZ34" s="41"/>
      <c r="MA34" s="41">
        <v>98.497440171449</v>
      </c>
      <c r="MB34" s="41"/>
      <c r="MC34" s="41"/>
      <c r="MD34" s="41"/>
      <c r="ME34" s="41"/>
      <c r="MF34" s="41"/>
      <c r="MG34" s="41"/>
      <c r="MH34" s="41"/>
      <c r="MI34" s="41"/>
      <c r="MJ34" s="41"/>
      <c r="MK34" s="41"/>
      <c r="ML34" s="41"/>
      <c r="MM34" s="41"/>
      <c r="MN34" s="41"/>
      <c r="MO34" s="41">
        <v>98.528706694680722</v>
      </c>
      <c r="MP34" s="42"/>
      <c r="MQ34" s="42"/>
      <c r="MR34" s="19" t="s">
        <v>28</v>
      </c>
      <c r="MT34" s="38"/>
    </row>
    <row r="35" spans="2:358"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46"/>
      <c r="LR35" s="50"/>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42"/>
      <c r="MR35" s="19"/>
      <c r="MT35" s="38"/>
    </row>
    <row r="36" spans="2:358"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86304</v>
      </c>
      <c r="JP36" s="53"/>
      <c r="JQ36" s="16">
        <v>80017</v>
      </c>
      <c r="JR36" s="16"/>
      <c r="JS36" s="16">
        <v>82909</v>
      </c>
      <c r="JT36" s="16"/>
      <c r="JU36" s="16">
        <v>75194</v>
      </c>
      <c r="JV36" s="16"/>
      <c r="JW36" s="16">
        <v>79175</v>
      </c>
      <c r="JX36" s="16"/>
      <c r="JY36" s="16">
        <v>70890</v>
      </c>
      <c r="JZ36" s="16"/>
      <c r="KA36" s="16">
        <v>67010</v>
      </c>
      <c r="KB36" s="16"/>
      <c r="KC36" s="16">
        <v>74295</v>
      </c>
      <c r="KD36" s="16"/>
      <c r="KE36" s="16">
        <v>77246</v>
      </c>
      <c r="KF36" s="16"/>
      <c r="KG36" s="16">
        <v>80139</v>
      </c>
      <c r="KH36" s="16"/>
      <c r="KI36" s="16">
        <v>80654</v>
      </c>
      <c r="KJ36" s="16"/>
      <c r="KK36" s="16">
        <v>81997</v>
      </c>
      <c r="KL36" s="16"/>
      <c r="KM36" s="16">
        <v>935830</v>
      </c>
      <c r="KN36" s="31"/>
      <c r="KO36" s="31"/>
      <c r="KP36" s="16">
        <v>82100</v>
      </c>
      <c r="KQ36" s="53"/>
      <c r="KR36" s="16">
        <v>80618</v>
      </c>
      <c r="KS36" s="16"/>
      <c r="KT36" s="16">
        <v>83640</v>
      </c>
      <c r="KU36" s="16"/>
      <c r="KV36" s="16">
        <v>83582</v>
      </c>
      <c r="KW36" s="16"/>
      <c r="KX36" s="16">
        <v>84707</v>
      </c>
      <c r="KY36" s="16"/>
      <c r="KZ36" s="16">
        <v>77749</v>
      </c>
      <c r="LA36" s="16"/>
      <c r="LB36" s="16">
        <v>80357</v>
      </c>
      <c r="LC36" s="16"/>
      <c r="LD36" s="16">
        <v>81297</v>
      </c>
      <c r="LE36" s="16"/>
      <c r="LF36" s="16">
        <v>82866</v>
      </c>
      <c r="LG36" s="16"/>
      <c r="LH36" s="16">
        <v>87137</v>
      </c>
      <c r="LI36" s="16"/>
      <c r="LJ36" s="16">
        <v>84051</v>
      </c>
      <c r="LK36" s="16"/>
      <c r="LL36" s="16">
        <v>84551</v>
      </c>
      <c r="LM36" s="16"/>
      <c r="LN36" s="16">
        <v>992655</v>
      </c>
      <c r="LO36" s="31"/>
      <c r="LP36" s="40"/>
      <c r="LQ36" s="16">
        <v>94127</v>
      </c>
      <c r="LR36" s="53"/>
      <c r="LS36" s="16">
        <v>85984</v>
      </c>
      <c r="LT36" s="16"/>
      <c r="LU36" s="16">
        <v>94012</v>
      </c>
      <c r="LV36" s="16"/>
      <c r="LW36" s="16">
        <v>88196</v>
      </c>
      <c r="LX36" s="16"/>
      <c r="LY36" s="16">
        <v>90434</v>
      </c>
      <c r="LZ36" s="16"/>
      <c r="MA36" s="16">
        <v>83323</v>
      </c>
      <c r="MB36" s="16"/>
      <c r="MC36" s="16"/>
      <c r="MD36" s="16"/>
      <c r="ME36" s="16"/>
      <c r="MF36" s="16"/>
      <c r="MG36" s="16"/>
      <c r="MH36" s="16"/>
      <c r="MI36" s="16"/>
      <c r="MJ36" s="16"/>
      <c r="MK36" s="16"/>
      <c r="ML36" s="16"/>
      <c r="MM36" s="16"/>
      <c r="MN36" s="16"/>
      <c r="MO36" s="16">
        <v>536076</v>
      </c>
      <c r="MP36" s="31"/>
      <c r="MQ36" s="40"/>
      <c r="MR36" s="15" t="s">
        <v>30</v>
      </c>
      <c r="MT36" s="38"/>
    </row>
    <row r="37" spans="2:358"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99.337016574585633</v>
      </c>
      <c r="JP37" s="41"/>
      <c r="JQ37" s="41">
        <v>99.543441480891715</v>
      </c>
      <c r="JR37" s="41"/>
      <c r="JS37" s="41">
        <v>99.079816919418249</v>
      </c>
      <c r="JT37" s="41"/>
      <c r="JU37" s="41">
        <v>99.372266053469716</v>
      </c>
      <c r="JV37" s="41"/>
      <c r="JW37" s="41">
        <v>99.218035313725736</v>
      </c>
      <c r="JX37" s="41"/>
      <c r="JY37" s="41">
        <v>98.990406769720579</v>
      </c>
      <c r="JZ37" s="41"/>
      <c r="KA37" s="41">
        <v>99.319687560212842</v>
      </c>
      <c r="KB37" s="41"/>
      <c r="KC37" s="41">
        <v>98.696795791487318</v>
      </c>
      <c r="KD37" s="41"/>
      <c r="KE37" s="41">
        <v>99.43745735875288</v>
      </c>
      <c r="KF37" s="41"/>
      <c r="KG37" s="41">
        <v>99.238427817817083</v>
      </c>
      <c r="KH37" s="41"/>
      <c r="KI37" s="41">
        <v>98.908564701265576</v>
      </c>
      <c r="KJ37" s="41"/>
      <c r="KK37" s="41">
        <v>98.47478592959996</v>
      </c>
      <c r="KL37" s="41"/>
      <c r="KM37" s="41">
        <v>99.132748668721007</v>
      </c>
      <c r="KN37" s="42"/>
      <c r="KO37" s="41"/>
      <c r="KP37" s="41">
        <v>98.158775705404111</v>
      </c>
      <c r="KQ37" s="41"/>
      <c r="KR37" s="41">
        <v>99.096529937433161</v>
      </c>
      <c r="KS37" s="41"/>
      <c r="KT37" s="41">
        <v>99.257114375904877</v>
      </c>
      <c r="KU37" s="41"/>
      <c r="KV37" s="41">
        <v>99.165925134958769</v>
      </c>
      <c r="KW37" s="41"/>
      <c r="KX37" s="41">
        <v>98.999567570094555</v>
      </c>
      <c r="KY37" s="41"/>
      <c r="KZ37" s="41">
        <v>98.812958326449177</v>
      </c>
      <c r="LA37" s="41"/>
      <c r="LB37" s="41">
        <v>99.218422027410796</v>
      </c>
      <c r="LC37" s="41"/>
      <c r="LD37" s="41">
        <v>99.143891998682903</v>
      </c>
      <c r="LE37" s="41"/>
      <c r="LF37" s="41">
        <v>99.037898435539191</v>
      </c>
      <c r="LG37" s="41"/>
      <c r="LH37" s="41">
        <v>99.225662457155224</v>
      </c>
      <c r="LI37" s="41"/>
      <c r="LJ37" s="41">
        <v>99.087533156498679</v>
      </c>
      <c r="LK37" s="41"/>
      <c r="LL37" s="41">
        <v>99.195185189530363</v>
      </c>
      <c r="LM37" s="41"/>
      <c r="LN37" s="41">
        <v>99.034847839382081</v>
      </c>
      <c r="LO37" s="42"/>
      <c r="LP37" s="42"/>
      <c r="LQ37" s="41">
        <v>99.099829441367831</v>
      </c>
      <c r="LR37" s="41"/>
      <c r="LS37" s="41">
        <v>99.176451590578793</v>
      </c>
      <c r="LT37" s="41"/>
      <c r="LU37" s="41">
        <v>99.366881229455345</v>
      </c>
      <c r="LV37" s="41"/>
      <c r="LW37" s="41">
        <v>99.292983878231098</v>
      </c>
      <c r="LX37" s="41"/>
      <c r="LY37" s="41">
        <v>99.268935236004396</v>
      </c>
      <c r="LZ37" s="41"/>
      <c r="MA37" s="41">
        <v>99.205857840219096</v>
      </c>
      <c r="MB37" s="41"/>
      <c r="MC37" s="41"/>
      <c r="MD37" s="41"/>
      <c r="ME37" s="41"/>
      <c r="MF37" s="41"/>
      <c r="MG37" s="41"/>
      <c r="MH37" s="41"/>
      <c r="MI37" s="41"/>
      <c r="MJ37" s="41"/>
      <c r="MK37" s="41"/>
      <c r="ML37" s="41"/>
      <c r="MM37" s="41"/>
      <c r="MN37" s="41"/>
      <c r="MO37" s="41">
        <v>99.235660536277891</v>
      </c>
      <c r="MP37" s="42"/>
      <c r="MQ37" s="42"/>
      <c r="MR37" s="19" t="s">
        <v>32</v>
      </c>
      <c r="MT37" s="38"/>
    </row>
    <row r="38" spans="2:358"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46"/>
      <c r="LR38" s="50"/>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42"/>
      <c r="MR38" s="19"/>
      <c r="MT38" s="38"/>
    </row>
    <row r="39" spans="2:358"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86546</v>
      </c>
      <c r="JP39" s="53"/>
      <c r="JQ39" s="16">
        <v>80172</v>
      </c>
      <c r="JR39" s="16"/>
      <c r="JS39" s="16">
        <v>83198</v>
      </c>
      <c r="JT39" s="16"/>
      <c r="JU39" s="16">
        <v>75397</v>
      </c>
      <c r="JV39" s="16"/>
      <c r="JW39" s="16">
        <v>79399</v>
      </c>
      <c r="JX39" s="16"/>
      <c r="JY39" s="16">
        <v>71161</v>
      </c>
      <c r="JZ39" s="16"/>
      <c r="KA39" s="16">
        <v>67158</v>
      </c>
      <c r="KB39" s="16"/>
      <c r="KC39" s="16">
        <v>74618</v>
      </c>
      <c r="KD39" s="16"/>
      <c r="KE39" s="16">
        <v>77447</v>
      </c>
      <c r="KF39" s="16"/>
      <c r="KG39" s="16">
        <v>80411</v>
      </c>
      <c r="KH39" s="16"/>
      <c r="KI39" s="16">
        <v>80994</v>
      </c>
      <c r="KJ39" s="16"/>
      <c r="KK39" s="16">
        <v>82486</v>
      </c>
      <c r="KL39" s="16"/>
      <c r="KM39" s="16">
        <v>938987</v>
      </c>
      <c r="KN39" s="31"/>
      <c r="KO39" s="31"/>
      <c r="KP39" s="16">
        <v>82655</v>
      </c>
      <c r="KQ39" s="53"/>
      <c r="KR39" s="16">
        <v>80901</v>
      </c>
      <c r="KS39" s="16"/>
      <c r="KT39" s="16">
        <v>83858</v>
      </c>
      <c r="KU39" s="16"/>
      <c r="KV39" s="16">
        <v>83849</v>
      </c>
      <c r="KW39" s="16"/>
      <c r="KX39" s="16">
        <v>85061</v>
      </c>
      <c r="KY39" s="16"/>
      <c r="KZ39" s="16">
        <v>78097</v>
      </c>
      <c r="LA39" s="16"/>
      <c r="LB39" s="16">
        <v>80620</v>
      </c>
      <c r="LC39" s="16"/>
      <c r="LD39" s="16">
        <v>81588</v>
      </c>
      <c r="LE39" s="16"/>
      <c r="LF39" s="16">
        <v>83169</v>
      </c>
      <c r="LG39" s="16"/>
      <c r="LH39" s="16">
        <v>87398</v>
      </c>
      <c r="LI39" s="16"/>
      <c r="LJ39" s="16">
        <v>84377</v>
      </c>
      <c r="LK39" s="16"/>
      <c r="LL39" s="16">
        <v>84821</v>
      </c>
      <c r="LM39" s="16"/>
      <c r="LN39" s="16">
        <v>996394</v>
      </c>
      <c r="LO39" s="31"/>
      <c r="LP39" s="40"/>
      <c r="LQ39" s="16">
        <v>94445</v>
      </c>
      <c r="LR39" s="53"/>
      <c r="LS39" s="16">
        <v>86234</v>
      </c>
      <c r="LT39" s="16"/>
      <c r="LU39" s="16">
        <v>94233</v>
      </c>
      <c r="LV39" s="16"/>
      <c r="LW39" s="16">
        <v>88473</v>
      </c>
      <c r="LX39" s="16"/>
      <c r="LY39" s="16">
        <v>90697</v>
      </c>
      <c r="LZ39" s="16"/>
      <c r="MA39" s="16">
        <v>83568</v>
      </c>
      <c r="MB39" s="16"/>
      <c r="MC39" s="16"/>
      <c r="MD39" s="16"/>
      <c r="ME39" s="16"/>
      <c r="MF39" s="16"/>
      <c r="MG39" s="16"/>
      <c r="MH39" s="16"/>
      <c r="MI39" s="16"/>
      <c r="MJ39" s="16"/>
      <c r="MK39" s="16"/>
      <c r="ML39" s="16"/>
      <c r="MM39" s="16"/>
      <c r="MN39" s="16"/>
      <c r="MO39" s="16">
        <v>537650</v>
      </c>
      <c r="MP39" s="31"/>
      <c r="MQ39" s="40"/>
      <c r="MR39" s="15" t="s">
        <v>34</v>
      </c>
      <c r="MT39" s="38"/>
    </row>
    <row r="40" spans="2:358"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99.615561694290975</v>
      </c>
      <c r="JP40" s="41"/>
      <c r="JQ40" s="41">
        <v>99.736265923566876</v>
      </c>
      <c r="JR40" s="41"/>
      <c r="JS40" s="41">
        <v>99.425184335376855</v>
      </c>
      <c r="JT40" s="41"/>
      <c r="JU40" s="41">
        <v>99.640539719039495</v>
      </c>
      <c r="JV40" s="41"/>
      <c r="JW40" s="41">
        <v>99.49874058572162</v>
      </c>
      <c r="JX40" s="41"/>
      <c r="JY40" s="41">
        <v>99.368829681761696</v>
      </c>
      <c r="JZ40" s="41"/>
      <c r="KA40" s="41">
        <v>99.539047562584287</v>
      </c>
      <c r="KB40" s="41"/>
      <c r="KC40" s="41">
        <v>99.125883415696904</v>
      </c>
      <c r="KD40" s="41"/>
      <c r="KE40" s="41">
        <v>99.69620122806792</v>
      </c>
      <c r="KF40" s="41"/>
      <c r="KG40" s="41">
        <v>99.575253238229692</v>
      </c>
      <c r="KH40" s="41"/>
      <c r="KI40" s="41">
        <v>99.325517512018052</v>
      </c>
      <c r="KJ40" s="41"/>
      <c r="KK40" s="41">
        <v>99.06205339450203</v>
      </c>
      <c r="KL40" s="41"/>
      <c r="KM40" s="41">
        <v>99.46717061239363</v>
      </c>
      <c r="KN40" s="42"/>
      <c r="KO40" s="41"/>
      <c r="KP40" s="41">
        <v>98.822333811573415</v>
      </c>
      <c r="KQ40" s="41"/>
      <c r="KR40" s="41">
        <v>99.444396641795635</v>
      </c>
      <c r="KS40" s="41"/>
      <c r="KT40" s="41">
        <v>99.515818954263878</v>
      </c>
      <c r="KU40" s="41"/>
      <c r="KV40" s="41">
        <v>99.482707480571875</v>
      </c>
      <c r="KW40" s="41"/>
      <c r="KX40" s="41">
        <v>99.41329780395732</v>
      </c>
      <c r="KY40" s="41"/>
      <c r="KZ40" s="41">
        <v>99.255239378264676</v>
      </c>
      <c r="LA40" s="41"/>
      <c r="LB40" s="41">
        <v>99.543153475737739</v>
      </c>
      <c r="LC40" s="41"/>
      <c r="LD40" s="41">
        <v>99.498774375297259</v>
      </c>
      <c r="LE40" s="41"/>
      <c r="LF40" s="41">
        <v>99.400031074087792</v>
      </c>
      <c r="LG40" s="41"/>
      <c r="LH40" s="41">
        <v>99.522871425805931</v>
      </c>
      <c r="LI40" s="41"/>
      <c r="LJ40" s="41">
        <v>99.471853816681403</v>
      </c>
      <c r="LK40" s="41"/>
      <c r="LL40" s="41">
        <v>99.511949036216663</v>
      </c>
      <c r="LM40" s="41"/>
      <c r="LN40" s="41">
        <v>99.407879049693264</v>
      </c>
      <c r="LO40" s="42"/>
      <c r="LP40" s="42"/>
      <c r="LQ40" s="41">
        <v>99.43462971931524</v>
      </c>
      <c r="LR40" s="41"/>
      <c r="LS40" s="41">
        <v>99.464808876790698</v>
      </c>
      <c r="LT40" s="41"/>
      <c r="LU40" s="41">
        <v>99.600469290040266</v>
      </c>
      <c r="LV40" s="41"/>
      <c r="LW40" s="41">
        <v>99.604836530667399</v>
      </c>
      <c r="LX40" s="41"/>
      <c r="LY40" s="41">
        <v>99.5576289791438</v>
      </c>
      <c r="LZ40" s="41"/>
      <c r="MA40" s="41">
        <v>99.4975592332421</v>
      </c>
      <c r="MB40" s="41"/>
      <c r="MC40" s="41"/>
      <c r="MD40" s="41"/>
      <c r="ME40" s="41"/>
      <c r="MF40" s="41"/>
      <c r="MG40" s="41"/>
      <c r="MH40" s="41"/>
      <c r="MI40" s="41"/>
      <c r="MJ40" s="41"/>
      <c r="MK40" s="41"/>
      <c r="ML40" s="41"/>
      <c r="MM40" s="41"/>
      <c r="MN40" s="41"/>
      <c r="MO40" s="41">
        <v>99.527031404744491</v>
      </c>
      <c r="MP40" s="42"/>
      <c r="MQ40" s="42"/>
      <c r="MR40" s="19" t="s">
        <v>36</v>
      </c>
      <c r="MT40" s="38"/>
    </row>
    <row r="41" spans="2:358"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4"/>
      <c r="LR41" s="157"/>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5"/>
      <c r="MQ41" s="155"/>
      <c r="MR41" s="153"/>
      <c r="MT41" s="38"/>
    </row>
    <row r="42" spans="2:358"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46"/>
      <c r="LR42" s="50"/>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42"/>
      <c r="MR42" s="19"/>
    </row>
    <row r="43" spans="2:358" ht="10.199999999999999" customHeight="1" x14ac:dyDescent="0.2">
      <c r="B43" s="13">
        <v>19</v>
      </c>
      <c r="C43" s="13"/>
      <c r="D43" s="15" t="s">
        <v>499</v>
      </c>
      <c r="E43" s="16">
        <v>2798</v>
      </c>
      <c r="F43" s="16"/>
      <c r="G43" s="16">
        <v>2239</v>
      </c>
      <c r="H43" s="16"/>
      <c r="I43" s="16">
        <v>2319</v>
      </c>
      <c r="J43" s="16"/>
      <c r="K43" s="16">
        <v>2359</v>
      </c>
      <c r="L43" s="16"/>
      <c r="M43" s="16">
        <v>3067</v>
      </c>
      <c r="N43" s="16"/>
      <c r="O43" s="16">
        <v>2547</v>
      </c>
      <c r="P43" s="16"/>
      <c r="Q43" s="16">
        <v>1880</v>
      </c>
      <c r="R43" s="16"/>
      <c r="S43" s="16">
        <v>2415</v>
      </c>
      <c r="T43" s="16"/>
      <c r="U43" s="16">
        <v>2642</v>
      </c>
      <c r="V43" s="16"/>
      <c r="W43" s="16">
        <v>3045</v>
      </c>
      <c r="X43" s="16"/>
      <c r="Y43" s="16">
        <v>2570</v>
      </c>
      <c r="Z43" s="16"/>
      <c r="AA43" s="16">
        <v>2132</v>
      </c>
      <c r="AB43" s="16"/>
      <c r="AC43" s="16">
        <v>30013</v>
      </c>
      <c r="AD43" s="16"/>
      <c r="AE43" s="16"/>
      <c r="AF43" s="16">
        <v>2853</v>
      </c>
      <c r="AG43" s="16"/>
      <c r="AH43" s="16">
        <v>2031</v>
      </c>
      <c r="AI43" s="16"/>
      <c r="AJ43" s="16">
        <v>2141</v>
      </c>
      <c r="AK43" s="16"/>
      <c r="AL43" s="16">
        <v>2080</v>
      </c>
      <c r="AM43" s="16"/>
      <c r="AN43" s="16">
        <v>2988</v>
      </c>
      <c r="AO43" s="16"/>
      <c r="AP43" s="16">
        <v>3038</v>
      </c>
      <c r="AQ43" s="16"/>
      <c r="AR43" s="16">
        <v>3541</v>
      </c>
      <c r="AS43" s="16"/>
      <c r="AT43" s="16">
        <v>3402</v>
      </c>
      <c r="AU43" s="16"/>
      <c r="AV43" s="16">
        <v>2796</v>
      </c>
      <c r="AW43" s="16"/>
      <c r="AX43" s="16">
        <v>2597</v>
      </c>
      <c r="AY43" s="16"/>
      <c r="AZ43" s="16">
        <v>2499</v>
      </c>
      <c r="BA43" s="16"/>
      <c r="BB43" s="16">
        <v>2304</v>
      </c>
      <c r="BC43" s="16"/>
      <c r="BD43" s="16">
        <v>32270</v>
      </c>
      <c r="BE43" s="16"/>
      <c r="BF43" s="16"/>
      <c r="BG43" s="16">
        <v>2584</v>
      </c>
      <c r="BH43" s="16"/>
      <c r="BI43" s="16">
        <v>2486</v>
      </c>
      <c r="BJ43" s="16"/>
      <c r="BK43" s="16">
        <v>2650</v>
      </c>
      <c r="BL43" s="16"/>
      <c r="BM43" s="16">
        <v>2753</v>
      </c>
      <c r="BN43" s="16"/>
      <c r="BO43" s="16">
        <v>2568</v>
      </c>
      <c r="BP43" s="16"/>
      <c r="BQ43" s="16">
        <v>2666</v>
      </c>
      <c r="BR43" s="16"/>
      <c r="BS43" s="16">
        <v>2474</v>
      </c>
      <c r="BT43" s="16"/>
      <c r="BU43" s="16">
        <v>3047</v>
      </c>
      <c r="BV43" s="16"/>
      <c r="BW43" s="16">
        <v>3004</v>
      </c>
      <c r="BX43" s="16"/>
      <c r="BY43" s="16">
        <v>2845</v>
      </c>
      <c r="BZ43" s="16"/>
      <c r="CA43" s="16">
        <v>3071</v>
      </c>
      <c r="CB43" s="16"/>
      <c r="CC43" s="16">
        <v>3044</v>
      </c>
      <c r="CD43" s="16"/>
      <c r="CE43" s="16">
        <v>33192</v>
      </c>
      <c r="CF43" s="16"/>
      <c r="CG43" s="16"/>
      <c r="CH43" s="16">
        <v>4234</v>
      </c>
      <c r="CI43" s="16"/>
      <c r="CJ43" s="16">
        <v>2643</v>
      </c>
      <c r="CK43" s="16"/>
      <c r="CL43" s="16">
        <v>2587</v>
      </c>
      <c r="CM43" s="16"/>
      <c r="CN43" s="16">
        <v>2467</v>
      </c>
      <c r="CO43" s="16"/>
      <c r="CP43" s="16">
        <v>2897</v>
      </c>
      <c r="CQ43" s="16"/>
      <c r="CR43" s="16">
        <v>2830</v>
      </c>
      <c r="CS43" s="16"/>
      <c r="CT43" s="16">
        <v>2133</v>
      </c>
      <c r="CU43" s="16"/>
      <c r="CV43" s="16">
        <v>2278</v>
      </c>
      <c r="CW43" s="16"/>
      <c r="CX43" s="16">
        <v>2737</v>
      </c>
      <c r="CY43" s="16"/>
      <c r="CZ43" s="16">
        <v>3218</v>
      </c>
      <c r="DA43" s="16"/>
      <c r="DB43" s="16">
        <v>3955</v>
      </c>
      <c r="DC43" s="16"/>
      <c r="DD43" s="16">
        <v>2398</v>
      </c>
      <c r="DE43" s="16"/>
      <c r="DF43" s="16">
        <v>34377</v>
      </c>
      <c r="DG43" s="16"/>
      <c r="DH43" s="16"/>
      <c r="DI43" s="16">
        <v>2473</v>
      </c>
      <c r="DJ43" s="16"/>
      <c r="DK43" s="16">
        <v>2264</v>
      </c>
      <c r="DL43" s="16"/>
      <c r="DM43" s="16">
        <v>2345</v>
      </c>
      <c r="DN43" s="16"/>
      <c r="DO43" s="16">
        <v>2625</v>
      </c>
      <c r="DP43" s="16"/>
      <c r="DQ43" s="16">
        <v>3580</v>
      </c>
      <c r="DR43" s="16"/>
      <c r="DS43" s="16">
        <v>3314</v>
      </c>
      <c r="DT43" s="16"/>
      <c r="DU43" s="16">
        <v>1895</v>
      </c>
      <c r="DV43" s="16"/>
      <c r="DW43" s="16">
        <v>2438</v>
      </c>
      <c r="DX43" s="16"/>
      <c r="DY43" s="16">
        <v>2745</v>
      </c>
      <c r="DZ43" s="16"/>
      <c r="EA43" s="16">
        <v>2827</v>
      </c>
      <c r="EB43" s="16"/>
      <c r="EC43" s="16">
        <v>3113</v>
      </c>
      <c r="ED43" s="16"/>
      <c r="EE43" s="16">
        <v>2966</v>
      </c>
      <c r="EF43" s="16"/>
      <c r="EG43" s="16">
        <v>32585</v>
      </c>
      <c r="EH43" s="16"/>
      <c r="EI43" s="16"/>
      <c r="EJ43" s="16">
        <v>4117</v>
      </c>
      <c r="EK43" s="16"/>
      <c r="EL43" s="16">
        <v>4227</v>
      </c>
      <c r="EM43" s="16"/>
      <c r="EN43" s="16">
        <v>3360</v>
      </c>
      <c r="EO43" s="16"/>
      <c r="EP43" s="16">
        <v>2941</v>
      </c>
      <c r="EQ43" s="16"/>
      <c r="ER43" s="16">
        <v>4694</v>
      </c>
      <c r="ES43" s="16"/>
      <c r="ET43" s="16">
        <v>3992</v>
      </c>
      <c r="EU43" s="16"/>
      <c r="EV43" s="16">
        <v>3952</v>
      </c>
      <c r="EW43" s="16"/>
      <c r="EX43" s="16">
        <v>4108</v>
      </c>
      <c r="EY43" s="16"/>
      <c r="EZ43" s="16">
        <v>3070</v>
      </c>
      <c r="FA43" s="16"/>
      <c r="FB43" s="16">
        <v>3974</v>
      </c>
      <c r="FC43" s="16"/>
      <c r="FD43" s="16">
        <v>3249</v>
      </c>
      <c r="FE43" s="16"/>
      <c r="FF43" s="16">
        <v>2415</v>
      </c>
      <c r="FG43" s="16"/>
      <c r="FH43" s="16">
        <v>44099</v>
      </c>
      <c r="FI43" s="16"/>
      <c r="FJ43" s="16"/>
      <c r="FK43" s="16">
        <v>2985</v>
      </c>
      <c r="FL43" s="16"/>
      <c r="FM43" s="16">
        <v>3627</v>
      </c>
      <c r="FN43" s="16"/>
      <c r="FO43" s="16">
        <v>2430</v>
      </c>
      <c r="FP43" s="16"/>
      <c r="FQ43" s="16">
        <v>2405</v>
      </c>
      <c r="FR43" s="16"/>
      <c r="FS43" s="16">
        <v>2671</v>
      </c>
      <c r="FT43" s="16"/>
      <c r="FU43" s="16">
        <v>3172</v>
      </c>
      <c r="FV43" s="16"/>
      <c r="FW43" s="16">
        <v>2226</v>
      </c>
      <c r="FX43" s="16"/>
      <c r="FY43" s="16">
        <v>2885</v>
      </c>
      <c r="FZ43" s="16"/>
      <c r="GA43" s="16">
        <v>2368</v>
      </c>
      <c r="GB43" s="16"/>
      <c r="GC43" s="16">
        <v>2933</v>
      </c>
      <c r="GD43" s="16"/>
      <c r="GE43" s="16">
        <v>2361</v>
      </c>
      <c r="GF43" s="16"/>
      <c r="GG43" s="16">
        <v>2208</v>
      </c>
      <c r="GH43" s="16"/>
      <c r="GI43" s="16">
        <v>32271</v>
      </c>
      <c r="GJ43" s="16"/>
      <c r="GK43" s="16"/>
      <c r="GL43" s="16">
        <v>1760</v>
      </c>
      <c r="GM43" s="16"/>
      <c r="GN43" s="16">
        <v>1975</v>
      </c>
      <c r="GO43" s="16"/>
      <c r="GP43" s="16">
        <v>1629</v>
      </c>
      <c r="GQ43" s="16"/>
      <c r="GR43" s="16">
        <v>1102</v>
      </c>
      <c r="GS43" s="16"/>
      <c r="GT43" s="16">
        <v>1229</v>
      </c>
      <c r="GU43" s="16"/>
      <c r="GV43" s="16">
        <v>1712</v>
      </c>
      <c r="GW43" s="16"/>
      <c r="GX43" s="16">
        <v>1136</v>
      </c>
      <c r="GY43" s="16"/>
      <c r="GZ43" s="16">
        <v>1821</v>
      </c>
      <c r="HA43" s="16"/>
      <c r="HB43" s="16">
        <v>1824</v>
      </c>
      <c r="HC43" s="16"/>
      <c r="HD43" s="16">
        <v>2110</v>
      </c>
      <c r="HE43" s="16"/>
      <c r="HF43" s="16">
        <v>1913</v>
      </c>
      <c r="HG43" s="16"/>
      <c r="HH43" s="16">
        <v>1708</v>
      </c>
      <c r="HI43" s="16"/>
      <c r="HJ43" s="16">
        <v>19919</v>
      </c>
      <c r="HK43" s="16"/>
      <c r="HL43" s="16"/>
      <c r="HM43" s="16">
        <v>2344</v>
      </c>
      <c r="HN43" s="16"/>
      <c r="HO43" s="16">
        <v>3065</v>
      </c>
      <c r="HP43" s="16"/>
      <c r="HQ43" s="16">
        <v>2127</v>
      </c>
      <c r="HR43" s="16"/>
      <c r="HS43" s="16">
        <v>1732</v>
      </c>
      <c r="HT43" s="16"/>
      <c r="HU43" s="16">
        <v>1987</v>
      </c>
      <c r="HV43" s="16"/>
      <c r="HW43" s="16">
        <v>2630</v>
      </c>
      <c r="HX43" s="16"/>
      <c r="HY43" s="16">
        <v>2614</v>
      </c>
      <c r="HZ43" s="16"/>
      <c r="IA43" s="16">
        <v>2213</v>
      </c>
      <c r="IB43" s="16"/>
      <c r="IC43" s="16">
        <v>2735</v>
      </c>
      <c r="ID43" s="16"/>
      <c r="IE43" s="16">
        <v>2697</v>
      </c>
      <c r="IF43" s="16"/>
      <c r="IG43" s="16">
        <v>3439</v>
      </c>
      <c r="IH43" s="16"/>
      <c r="II43" s="16">
        <v>4048</v>
      </c>
      <c r="IJ43" s="16"/>
      <c r="IK43" s="16">
        <v>31631</v>
      </c>
      <c r="IL43" s="16"/>
      <c r="IM43" s="16"/>
      <c r="IN43" s="16">
        <v>2664</v>
      </c>
      <c r="IO43" s="16"/>
      <c r="IP43" s="16">
        <v>3460</v>
      </c>
      <c r="IQ43" s="16"/>
      <c r="IR43" s="16">
        <v>4191</v>
      </c>
      <c r="IS43" s="16"/>
      <c r="IT43" s="16">
        <v>3727</v>
      </c>
      <c r="IU43" s="16"/>
      <c r="IV43" s="16">
        <v>3651</v>
      </c>
      <c r="IW43" s="16"/>
      <c r="IX43" s="16">
        <v>3531</v>
      </c>
      <c r="IY43" s="16"/>
      <c r="IZ43" s="16">
        <v>2957</v>
      </c>
      <c r="JA43" s="16"/>
      <c r="JB43" s="16">
        <v>3865</v>
      </c>
      <c r="JC43" s="16"/>
      <c r="JD43" s="16">
        <v>3020</v>
      </c>
      <c r="JE43" s="16"/>
      <c r="JF43" s="16">
        <v>3123</v>
      </c>
      <c r="JG43" s="16"/>
      <c r="JH43" s="16">
        <v>3112</v>
      </c>
      <c r="JI43" s="16"/>
      <c r="JJ43" s="16">
        <v>4281</v>
      </c>
      <c r="JK43" s="16"/>
      <c r="JL43" s="16">
        <v>41582</v>
      </c>
      <c r="JM43" s="46"/>
      <c r="JN43" s="42"/>
      <c r="JO43" s="16">
        <v>3305</v>
      </c>
      <c r="JP43" s="50"/>
      <c r="JQ43" s="16">
        <v>2808</v>
      </c>
      <c r="JR43" s="46"/>
      <c r="JS43" s="16">
        <v>3990</v>
      </c>
      <c r="JT43" s="46"/>
      <c r="JU43" s="16">
        <v>2970</v>
      </c>
      <c r="JV43" s="46"/>
      <c r="JW43" s="16">
        <v>3831</v>
      </c>
      <c r="JX43" s="46"/>
      <c r="JY43" s="16">
        <v>4156</v>
      </c>
      <c r="JZ43" s="46"/>
      <c r="KA43" s="16">
        <v>2862</v>
      </c>
      <c r="KB43" s="46"/>
      <c r="KC43" s="16">
        <v>4622</v>
      </c>
      <c r="KD43" s="46"/>
      <c r="KE43" s="16">
        <v>3561</v>
      </c>
      <c r="KF43" s="46"/>
      <c r="KG43" s="16">
        <v>4138</v>
      </c>
      <c r="KH43" s="46"/>
      <c r="KI43" s="16">
        <v>4739</v>
      </c>
      <c r="KJ43" s="46"/>
      <c r="KK43" s="16">
        <v>5890</v>
      </c>
      <c r="KL43" s="46"/>
      <c r="KM43" s="16">
        <v>46872</v>
      </c>
      <c r="KN43" s="42"/>
      <c r="KO43" s="42"/>
      <c r="KP43" s="16">
        <v>6615</v>
      </c>
      <c r="KQ43" s="50"/>
      <c r="KR43" s="16">
        <v>4134</v>
      </c>
      <c r="KS43" s="46"/>
      <c r="KT43" s="16">
        <v>3527</v>
      </c>
      <c r="KU43" s="46"/>
      <c r="KV43" s="16">
        <v>3993</v>
      </c>
      <c r="KW43" s="46"/>
      <c r="KX43" s="16">
        <v>4555</v>
      </c>
      <c r="KY43" s="46"/>
      <c r="KZ43" s="16">
        <v>4426</v>
      </c>
      <c r="LA43" s="46"/>
      <c r="LB43" s="16">
        <v>3486</v>
      </c>
      <c r="LC43" s="46"/>
      <c r="LD43" s="16">
        <v>4199</v>
      </c>
      <c r="LE43" s="46"/>
      <c r="LF43" s="16">
        <v>4261</v>
      </c>
      <c r="LG43" s="46"/>
      <c r="LH43" s="16">
        <v>4623</v>
      </c>
      <c r="LI43" s="46"/>
      <c r="LJ43" s="16">
        <v>4471</v>
      </c>
      <c r="LK43" s="46"/>
      <c r="LL43" s="16">
        <v>3720</v>
      </c>
      <c r="LM43" s="46"/>
      <c r="LN43" s="16">
        <v>52010</v>
      </c>
      <c r="LO43" s="42"/>
      <c r="LP43" s="42"/>
      <c r="LQ43" s="16">
        <v>5032</v>
      </c>
      <c r="LR43" s="50"/>
      <c r="LS43" s="16">
        <v>3822</v>
      </c>
      <c r="LT43" s="46"/>
      <c r="LU43" s="16">
        <v>3649</v>
      </c>
      <c r="LV43" s="46"/>
      <c r="LW43" s="16">
        <v>4148</v>
      </c>
      <c r="LX43" s="46"/>
      <c r="LY43" s="16">
        <v>4145</v>
      </c>
      <c r="LZ43" s="46"/>
      <c r="MA43" s="16">
        <v>3910</v>
      </c>
      <c r="MB43" s="46"/>
      <c r="MC43" s="16"/>
      <c r="MD43" s="46"/>
      <c r="ME43" s="16"/>
      <c r="MF43" s="46"/>
      <c r="MG43" s="16"/>
      <c r="MH43" s="46"/>
      <c r="MI43" s="16"/>
      <c r="MJ43" s="46"/>
      <c r="MK43" s="16"/>
      <c r="ML43" s="46"/>
      <c r="MM43" s="16"/>
      <c r="MN43" s="46"/>
      <c r="MO43" s="16">
        <v>24706</v>
      </c>
      <c r="MP43" s="42"/>
      <c r="MQ43" s="42"/>
      <c r="MR43" s="24" t="s">
        <v>503</v>
      </c>
    </row>
    <row r="44" spans="2:358"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46"/>
      <c r="LR44" s="50"/>
      <c r="LS44" s="46"/>
      <c r="LT44" s="46"/>
      <c r="LU44" s="46"/>
      <c r="LV44" s="46"/>
      <c r="LW44" s="46"/>
      <c r="LX44" s="46"/>
      <c r="LY44" s="46"/>
      <c r="LZ44" s="46"/>
      <c r="MA44" s="46"/>
      <c r="MB44" s="46"/>
      <c r="MC44" s="46"/>
      <c r="MD44" s="46"/>
      <c r="ME44" s="46"/>
      <c r="MF44" s="46"/>
      <c r="MG44" s="46"/>
      <c r="MH44" s="46"/>
      <c r="MI44" s="46"/>
      <c r="MJ44" s="46"/>
      <c r="MK44" s="46"/>
      <c r="ML44" s="46"/>
      <c r="MM44" s="46"/>
      <c r="MN44" s="46"/>
      <c r="MO44" s="3"/>
      <c r="MP44" s="42"/>
      <c r="MQ44" s="42"/>
      <c r="MR44" s="24"/>
    </row>
    <row r="45" spans="2:358" ht="12.6" customHeight="1" x14ac:dyDescent="0.2">
      <c r="B45" s="13">
        <v>20</v>
      </c>
      <c r="C45" s="13"/>
      <c r="D45" s="19" t="s">
        <v>500</v>
      </c>
      <c r="E45" s="16">
        <v>2</v>
      </c>
      <c r="F45" s="16"/>
      <c r="G45" s="16">
        <v>2</v>
      </c>
      <c r="H45" s="16"/>
      <c r="I45" s="16">
        <v>2</v>
      </c>
      <c r="J45" s="16"/>
      <c r="K45" s="16">
        <v>2</v>
      </c>
      <c r="L45" s="16"/>
      <c r="M45" s="16">
        <v>3</v>
      </c>
      <c r="N45" s="16"/>
      <c r="O45" s="16">
        <v>2</v>
      </c>
      <c r="P45" s="16"/>
      <c r="Q45" s="16">
        <v>2</v>
      </c>
      <c r="R45" s="16"/>
      <c r="S45" s="16">
        <v>2</v>
      </c>
      <c r="T45" s="16"/>
      <c r="U45" s="16">
        <v>2</v>
      </c>
      <c r="V45" s="16"/>
      <c r="W45" s="16">
        <v>2</v>
      </c>
      <c r="X45" s="16"/>
      <c r="Y45" s="16">
        <v>2</v>
      </c>
      <c r="Z45" s="16"/>
      <c r="AA45" s="16">
        <v>2</v>
      </c>
      <c r="AB45" s="16"/>
      <c r="AC45" s="16">
        <v>2</v>
      </c>
      <c r="AD45" s="16"/>
      <c r="AE45" s="16"/>
      <c r="AF45" s="16">
        <v>2</v>
      </c>
      <c r="AG45" s="16"/>
      <c r="AH45" s="16">
        <v>2</v>
      </c>
      <c r="AI45" s="16"/>
      <c r="AJ45" s="16">
        <v>2</v>
      </c>
      <c r="AK45" s="16"/>
      <c r="AL45" s="16">
        <v>2</v>
      </c>
      <c r="AM45" s="16"/>
      <c r="AN45" s="16">
        <v>2</v>
      </c>
      <c r="AO45" s="16"/>
      <c r="AP45" s="16">
        <v>3</v>
      </c>
      <c r="AQ45" s="16"/>
      <c r="AR45" s="16">
        <v>3</v>
      </c>
      <c r="AS45" s="16"/>
      <c r="AT45" s="16">
        <v>3</v>
      </c>
      <c r="AU45" s="16"/>
      <c r="AV45" s="16">
        <v>2</v>
      </c>
      <c r="AW45" s="16"/>
      <c r="AX45" s="16">
        <v>2</v>
      </c>
      <c r="AY45" s="16"/>
      <c r="AZ45" s="16">
        <v>2</v>
      </c>
      <c r="BA45" s="16"/>
      <c r="BB45" s="16">
        <v>2</v>
      </c>
      <c r="BC45" s="16"/>
      <c r="BD45" s="16">
        <v>2</v>
      </c>
      <c r="BE45" s="16"/>
      <c r="BF45" s="16"/>
      <c r="BG45" s="16">
        <v>2</v>
      </c>
      <c r="BH45" s="16"/>
      <c r="BI45" s="16">
        <v>2</v>
      </c>
      <c r="BJ45" s="16"/>
      <c r="BK45" s="16">
        <v>2</v>
      </c>
      <c r="BL45" s="16"/>
      <c r="BM45" s="16">
        <v>2</v>
      </c>
      <c r="BN45" s="16"/>
      <c r="BO45" s="16">
        <v>2</v>
      </c>
      <c r="BP45" s="16"/>
      <c r="BQ45" s="16">
        <v>2</v>
      </c>
      <c r="BR45" s="16"/>
      <c r="BS45" s="16">
        <v>2</v>
      </c>
      <c r="BT45" s="16"/>
      <c r="BU45" s="16">
        <v>2</v>
      </c>
      <c r="BV45" s="16"/>
      <c r="BW45" s="16">
        <v>2</v>
      </c>
      <c r="BX45" s="16"/>
      <c r="BY45" s="16">
        <v>2</v>
      </c>
      <c r="BZ45" s="16"/>
      <c r="CA45" s="16">
        <v>2</v>
      </c>
      <c r="CB45" s="16"/>
      <c r="CC45" s="16">
        <v>2</v>
      </c>
      <c r="CD45" s="16"/>
      <c r="CE45" s="16">
        <v>2</v>
      </c>
      <c r="CF45" s="16"/>
      <c r="CG45" s="16"/>
      <c r="CH45" s="16">
        <v>3</v>
      </c>
      <c r="CI45" s="16"/>
      <c r="CJ45" s="16">
        <v>2</v>
      </c>
      <c r="CK45" s="16"/>
      <c r="CL45" s="16">
        <v>2</v>
      </c>
      <c r="CM45" s="16"/>
      <c r="CN45" s="16">
        <v>2</v>
      </c>
      <c r="CO45" s="16"/>
      <c r="CP45" s="16">
        <v>2</v>
      </c>
      <c r="CQ45" s="16"/>
      <c r="CR45" s="16">
        <v>2</v>
      </c>
      <c r="CS45" s="16"/>
      <c r="CT45" s="16">
        <v>2</v>
      </c>
      <c r="CU45" s="16"/>
      <c r="CV45" s="16">
        <v>2</v>
      </c>
      <c r="CW45" s="16"/>
      <c r="CX45" s="16">
        <v>2</v>
      </c>
      <c r="CY45" s="16"/>
      <c r="CZ45" s="16">
        <v>2</v>
      </c>
      <c r="DA45" s="16"/>
      <c r="DB45" s="16">
        <v>3</v>
      </c>
      <c r="DC45" s="16"/>
      <c r="DD45" s="16">
        <v>2</v>
      </c>
      <c r="DE45" s="16"/>
      <c r="DF45" s="16">
        <v>2</v>
      </c>
      <c r="DG45" s="16"/>
      <c r="DH45" s="16"/>
      <c r="DI45" s="16">
        <v>2</v>
      </c>
      <c r="DJ45" s="16"/>
      <c r="DK45" s="16">
        <v>2</v>
      </c>
      <c r="DL45" s="16"/>
      <c r="DM45" s="16">
        <v>2</v>
      </c>
      <c r="DN45" s="16"/>
      <c r="DO45" s="16">
        <v>2</v>
      </c>
      <c r="DP45" s="16"/>
      <c r="DQ45" s="16">
        <v>3</v>
      </c>
      <c r="DR45" s="16"/>
      <c r="DS45" s="16">
        <v>3</v>
      </c>
      <c r="DT45" s="16"/>
      <c r="DU45" s="16">
        <v>2</v>
      </c>
      <c r="DV45" s="16"/>
      <c r="DW45" s="16">
        <v>2</v>
      </c>
      <c r="DX45" s="16"/>
      <c r="DY45" s="16">
        <v>2</v>
      </c>
      <c r="DZ45" s="16"/>
      <c r="EA45" s="16">
        <v>2</v>
      </c>
      <c r="EB45" s="16"/>
      <c r="EC45" s="16">
        <v>2</v>
      </c>
      <c r="ED45" s="16"/>
      <c r="EE45" s="16">
        <v>2</v>
      </c>
      <c r="EF45" s="16"/>
      <c r="EG45" s="16">
        <v>2</v>
      </c>
      <c r="EH45" s="16"/>
      <c r="EI45" s="16"/>
      <c r="EJ45" s="16">
        <v>3</v>
      </c>
      <c r="EK45" s="16"/>
      <c r="EL45" s="16">
        <v>3</v>
      </c>
      <c r="EM45" s="16"/>
      <c r="EN45" s="16">
        <v>2</v>
      </c>
      <c r="EO45" s="16"/>
      <c r="EP45" s="16">
        <v>2</v>
      </c>
      <c r="EQ45" s="16"/>
      <c r="ER45" s="16">
        <v>3</v>
      </c>
      <c r="ES45" s="16"/>
      <c r="ET45" s="16">
        <v>3</v>
      </c>
      <c r="EU45" s="16"/>
      <c r="EV45" s="16">
        <v>3</v>
      </c>
      <c r="EW45" s="16"/>
      <c r="EX45" s="16">
        <v>3</v>
      </c>
      <c r="EY45" s="16"/>
      <c r="EZ45" s="16">
        <v>2</v>
      </c>
      <c r="FA45" s="16"/>
      <c r="FB45" s="16">
        <v>3</v>
      </c>
      <c r="FC45" s="16"/>
      <c r="FD45" s="16">
        <v>2</v>
      </c>
      <c r="FE45" s="16"/>
      <c r="FF45" s="16">
        <v>2</v>
      </c>
      <c r="FG45" s="16"/>
      <c r="FH45" s="16">
        <v>3</v>
      </c>
      <c r="FI45" s="16"/>
      <c r="FJ45" s="16"/>
      <c r="FK45" s="16">
        <v>2</v>
      </c>
      <c r="FL45" s="16"/>
      <c r="FM45" s="16">
        <v>3</v>
      </c>
      <c r="FN45" s="16"/>
      <c r="FO45" s="16">
        <v>2</v>
      </c>
      <c r="FP45" s="16"/>
      <c r="FQ45" s="16">
        <v>2</v>
      </c>
      <c r="FR45" s="16"/>
      <c r="FS45" s="16">
        <v>2</v>
      </c>
      <c r="FT45" s="16"/>
      <c r="FU45" s="16">
        <v>2</v>
      </c>
      <c r="FV45" s="16"/>
      <c r="FW45" s="16">
        <v>2</v>
      </c>
      <c r="FX45" s="16"/>
      <c r="FY45" s="16">
        <v>2</v>
      </c>
      <c r="FZ45" s="16"/>
      <c r="GA45" s="16">
        <v>2</v>
      </c>
      <c r="GB45" s="16"/>
      <c r="GC45" s="16">
        <v>2</v>
      </c>
      <c r="GD45" s="16"/>
      <c r="GE45" s="16">
        <v>2</v>
      </c>
      <c r="GF45" s="16"/>
      <c r="GG45" s="16">
        <v>2</v>
      </c>
      <c r="GH45" s="16"/>
      <c r="GI45" s="16">
        <v>2</v>
      </c>
      <c r="GJ45" s="16"/>
      <c r="GK45" s="16"/>
      <c r="GL45" s="16">
        <v>1</v>
      </c>
      <c r="GM45" s="16"/>
      <c r="GN45" s="16">
        <v>1</v>
      </c>
      <c r="GO45" s="16"/>
      <c r="GP45" s="16">
        <v>1</v>
      </c>
      <c r="GQ45" s="16"/>
      <c r="GR45" s="16">
        <v>1</v>
      </c>
      <c r="GS45" s="16"/>
      <c r="GT45" s="16">
        <v>1</v>
      </c>
      <c r="GU45" s="16"/>
      <c r="GV45" s="16">
        <v>1</v>
      </c>
      <c r="GW45" s="16"/>
      <c r="GX45" s="16">
        <v>1</v>
      </c>
      <c r="GY45" s="16"/>
      <c r="GZ45" s="16">
        <v>1</v>
      </c>
      <c r="HA45" s="16"/>
      <c r="HB45" s="16">
        <v>1</v>
      </c>
      <c r="HC45" s="16"/>
      <c r="HD45" s="16">
        <v>1</v>
      </c>
      <c r="HE45" s="16"/>
      <c r="HF45" s="16">
        <v>1</v>
      </c>
      <c r="HG45" s="16"/>
      <c r="HH45" s="16">
        <v>1</v>
      </c>
      <c r="HI45" s="16"/>
      <c r="HJ45" s="16">
        <v>1</v>
      </c>
      <c r="HK45" s="16"/>
      <c r="HL45" s="16"/>
      <c r="HM45" s="16">
        <v>2</v>
      </c>
      <c r="HN45" s="16"/>
      <c r="HO45" s="16">
        <v>3</v>
      </c>
      <c r="HP45" s="16"/>
      <c r="HQ45" s="16">
        <v>2</v>
      </c>
      <c r="HR45" s="16"/>
      <c r="HS45" s="16">
        <v>1</v>
      </c>
      <c r="HT45" s="16"/>
      <c r="HU45" s="16">
        <v>1</v>
      </c>
      <c r="HV45" s="16"/>
      <c r="HW45" s="16">
        <v>2</v>
      </c>
      <c r="HX45" s="16"/>
      <c r="HY45" s="16">
        <v>2</v>
      </c>
      <c r="HZ45" s="16"/>
      <c r="IA45" s="16">
        <v>2</v>
      </c>
      <c r="IB45" s="16"/>
      <c r="IC45" s="16">
        <v>2</v>
      </c>
      <c r="ID45" s="16"/>
      <c r="IE45" s="16">
        <v>2</v>
      </c>
      <c r="IF45" s="16"/>
      <c r="IG45" s="16">
        <v>3</v>
      </c>
      <c r="IH45" s="16"/>
      <c r="II45" s="16">
        <v>3</v>
      </c>
      <c r="IJ45" s="16"/>
      <c r="IK45" s="16">
        <v>2</v>
      </c>
      <c r="IL45" s="16"/>
      <c r="IM45" s="16"/>
      <c r="IN45" s="16">
        <v>2</v>
      </c>
      <c r="IO45" s="16"/>
      <c r="IP45" s="16">
        <v>3</v>
      </c>
      <c r="IQ45" s="16"/>
      <c r="IR45" s="16">
        <v>3</v>
      </c>
      <c r="IS45" s="16"/>
      <c r="IT45" s="16">
        <v>3</v>
      </c>
      <c r="IU45" s="16"/>
      <c r="IV45" s="16">
        <v>3</v>
      </c>
      <c r="IW45" s="16"/>
      <c r="IX45" s="16">
        <v>3</v>
      </c>
      <c r="IY45" s="16"/>
      <c r="IZ45" s="16">
        <v>2</v>
      </c>
      <c r="JA45" s="16"/>
      <c r="JB45" s="16">
        <v>3</v>
      </c>
      <c r="JC45" s="16"/>
      <c r="JD45" s="16">
        <v>2</v>
      </c>
      <c r="JE45" s="16"/>
      <c r="JF45" s="16">
        <v>2</v>
      </c>
      <c r="JG45" s="16"/>
      <c r="JH45" s="16">
        <v>2</v>
      </c>
      <c r="JI45" s="16"/>
      <c r="JJ45" s="16">
        <v>3</v>
      </c>
      <c r="JK45" s="16"/>
      <c r="JL45" s="16">
        <v>2</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3</v>
      </c>
      <c r="KU45" s="46"/>
      <c r="KV45" s="16">
        <v>3</v>
      </c>
      <c r="KW45" s="50"/>
      <c r="KX45" s="16">
        <v>3</v>
      </c>
      <c r="KY45" s="46"/>
      <c r="KZ45" s="16">
        <v>3</v>
      </c>
      <c r="LA45" s="46"/>
      <c r="LB45" s="16">
        <v>3</v>
      </c>
      <c r="LC45" s="46"/>
      <c r="LD45" s="16">
        <v>3</v>
      </c>
      <c r="LE45" s="46"/>
      <c r="LF45" s="16">
        <v>3</v>
      </c>
      <c r="LG45" s="46"/>
      <c r="LH45" s="16">
        <v>3</v>
      </c>
      <c r="LI45" s="46"/>
      <c r="LJ45" s="16">
        <v>3</v>
      </c>
      <c r="LK45" s="46"/>
      <c r="LL45" s="16">
        <v>3</v>
      </c>
      <c r="LM45" s="46"/>
      <c r="LN45" s="16">
        <v>3</v>
      </c>
      <c r="LO45" s="42"/>
      <c r="LP45" s="42"/>
      <c r="LQ45" s="16">
        <v>3</v>
      </c>
      <c r="LR45" s="50"/>
      <c r="LS45" s="16">
        <v>3</v>
      </c>
      <c r="LT45" s="46"/>
      <c r="LU45" s="16">
        <v>2</v>
      </c>
      <c r="LV45" s="46"/>
      <c r="LW45" s="16">
        <v>3</v>
      </c>
      <c r="LX45" s="50"/>
      <c r="LY45" s="16">
        <v>3</v>
      </c>
      <c r="LZ45" s="46"/>
      <c r="MA45" s="16">
        <v>3</v>
      </c>
      <c r="MB45" s="46"/>
      <c r="MC45" s="16"/>
      <c r="MD45" s="46"/>
      <c r="ME45" s="16"/>
      <c r="MF45" s="46"/>
      <c r="MG45" s="16"/>
      <c r="MH45" s="46"/>
      <c r="MI45" s="16"/>
      <c r="MJ45" s="46"/>
      <c r="MK45" s="16"/>
      <c r="ML45" s="46"/>
      <c r="MM45" s="16"/>
      <c r="MN45" s="46"/>
      <c r="MO45" s="16">
        <v>3</v>
      </c>
      <c r="MP45" s="42"/>
      <c r="MQ45" s="42"/>
      <c r="MR45" s="19" t="s">
        <v>504</v>
      </c>
    </row>
    <row r="46" spans="2:358" ht="12.6" customHeight="1" x14ac:dyDescent="0.2">
      <c r="B46" s="13">
        <v>21</v>
      </c>
      <c r="C46" s="13"/>
      <c r="D46" s="19" t="s">
        <v>501</v>
      </c>
      <c r="E46" s="16">
        <v>6</v>
      </c>
      <c r="F46" s="16"/>
      <c r="G46" s="16">
        <v>6</v>
      </c>
      <c r="H46" s="16"/>
      <c r="I46" s="16">
        <v>6</v>
      </c>
      <c r="J46" s="16"/>
      <c r="K46" s="16">
        <v>6</v>
      </c>
      <c r="L46" s="16"/>
      <c r="M46" s="16">
        <v>7</v>
      </c>
      <c r="N46" s="16"/>
      <c r="O46" s="16">
        <v>6</v>
      </c>
      <c r="P46" s="16"/>
      <c r="Q46" s="16">
        <v>6</v>
      </c>
      <c r="R46" s="16"/>
      <c r="S46" s="16">
        <v>6</v>
      </c>
      <c r="T46" s="16"/>
      <c r="U46" s="16">
        <v>6</v>
      </c>
      <c r="V46" s="16"/>
      <c r="W46" s="16">
        <v>6</v>
      </c>
      <c r="X46" s="16"/>
      <c r="Y46" s="16">
        <v>6</v>
      </c>
      <c r="Z46" s="16"/>
      <c r="AA46" s="16">
        <v>6</v>
      </c>
      <c r="AB46" s="16"/>
      <c r="AC46" s="16">
        <v>6</v>
      </c>
      <c r="AD46" s="16"/>
      <c r="AE46" s="16"/>
      <c r="AF46" s="16">
        <v>7</v>
      </c>
      <c r="AG46" s="16"/>
      <c r="AH46" s="16">
        <v>6</v>
      </c>
      <c r="AI46" s="16"/>
      <c r="AJ46" s="16">
        <v>6</v>
      </c>
      <c r="AK46" s="16"/>
      <c r="AL46" s="16">
        <v>6</v>
      </c>
      <c r="AM46" s="16"/>
      <c r="AN46" s="16">
        <v>7</v>
      </c>
      <c r="AO46" s="16"/>
      <c r="AP46" s="16">
        <v>7</v>
      </c>
      <c r="AQ46" s="16"/>
      <c r="AR46" s="16">
        <v>8</v>
      </c>
      <c r="AS46" s="16"/>
      <c r="AT46" s="16">
        <v>7</v>
      </c>
      <c r="AU46" s="16"/>
      <c r="AV46" s="16">
        <v>6</v>
      </c>
      <c r="AW46" s="16"/>
      <c r="AX46" s="16">
        <v>5</v>
      </c>
      <c r="AY46" s="16"/>
      <c r="AZ46" s="16">
        <v>6</v>
      </c>
      <c r="BA46" s="16"/>
      <c r="BB46" s="16">
        <v>6</v>
      </c>
      <c r="BC46" s="16"/>
      <c r="BD46" s="16">
        <v>6</v>
      </c>
      <c r="BE46" s="16"/>
      <c r="BF46" s="16"/>
      <c r="BG46" s="16">
        <v>6</v>
      </c>
      <c r="BH46" s="16"/>
      <c r="BI46" s="16">
        <v>6</v>
      </c>
      <c r="BJ46" s="16"/>
      <c r="BK46" s="16">
        <v>6</v>
      </c>
      <c r="BL46" s="16"/>
      <c r="BM46" s="16">
        <v>6</v>
      </c>
      <c r="BN46" s="16"/>
      <c r="BO46" s="16">
        <v>6</v>
      </c>
      <c r="BP46" s="16"/>
      <c r="BQ46" s="16">
        <v>6</v>
      </c>
      <c r="BR46" s="16"/>
      <c r="BS46" s="16">
        <v>7</v>
      </c>
      <c r="BT46" s="16"/>
      <c r="BU46" s="16">
        <v>7</v>
      </c>
      <c r="BV46" s="16"/>
      <c r="BW46" s="16">
        <v>7</v>
      </c>
      <c r="BX46" s="16"/>
      <c r="BY46" s="16">
        <v>6</v>
      </c>
      <c r="BZ46" s="16"/>
      <c r="CA46" s="16">
        <v>6</v>
      </c>
      <c r="CB46" s="16"/>
      <c r="CC46" s="16">
        <v>7</v>
      </c>
      <c r="CD46" s="16"/>
      <c r="CE46" s="16">
        <v>6</v>
      </c>
      <c r="CF46" s="16"/>
      <c r="CG46" s="16"/>
      <c r="CH46" s="16">
        <v>9</v>
      </c>
      <c r="CI46" s="16"/>
      <c r="CJ46" s="16">
        <v>6</v>
      </c>
      <c r="CK46" s="16"/>
      <c r="CL46" s="16">
        <v>6</v>
      </c>
      <c r="CM46" s="16"/>
      <c r="CN46" s="16">
        <v>6</v>
      </c>
      <c r="CO46" s="16"/>
      <c r="CP46" s="16">
        <v>6</v>
      </c>
      <c r="CQ46" s="16"/>
      <c r="CR46" s="16">
        <v>6</v>
      </c>
      <c r="CS46" s="16"/>
      <c r="CT46" s="16">
        <v>6</v>
      </c>
      <c r="CU46" s="16"/>
      <c r="CV46" s="16">
        <v>6</v>
      </c>
      <c r="CW46" s="16"/>
      <c r="CX46" s="16">
        <v>6</v>
      </c>
      <c r="CY46" s="16"/>
      <c r="CZ46" s="16">
        <v>6</v>
      </c>
      <c r="DA46" s="16"/>
      <c r="DB46" s="16">
        <v>7</v>
      </c>
      <c r="DC46" s="16"/>
      <c r="DD46" s="16">
        <v>5</v>
      </c>
      <c r="DE46" s="16"/>
      <c r="DF46" s="16">
        <v>6</v>
      </c>
      <c r="DG46" s="16"/>
      <c r="DH46" s="16"/>
      <c r="DI46" s="16">
        <v>6</v>
      </c>
      <c r="DJ46" s="16"/>
      <c r="DK46" s="16">
        <v>6</v>
      </c>
      <c r="DL46" s="16"/>
      <c r="DM46" s="16">
        <v>5</v>
      </c>
      <c r="DN46" s="16"/>
      <c r="DO46" s="16">
        <v>6</v>
      </c>
      <c r="DP46" s="16"/>
      <c r="DQ46" s="16">
        <v>7</v>
      </c>
      <c r="DR46" s="16"/>
      <c r="DS46" s="16">
        <v>7</v>
      </c>
      <c r="DT46" s="16"/>
      <c r="DU46" s="16">
        <v>6</v>
      </c>
      <c r="DV46" s="16"/>
      <c r="DW46" s="16">
        <v>6</v>
      </c>
      <c r="DX46" s="16"/>
      <c r="DY46" s="16">
        <v>6</v>
      </c>
      <c r="DZ46" s="16"/>
      <c r="EA46" s="16">
        <v>6</v>
      </c>
      <c r="EB46" s="16"/>
      <c r="EC46" s="16">
        <v>6</v>
      </c>
      <c r="ED46" s="16"/>
      <c r="EE46" s="16">
        <v>7</v>
      </c>
      <c r="EF46" s="16"/>
      <c r="EG46" s="16">
        <v>6</v>
      </c>
      <c r="EH46" s="16"/>
      <c r="EI46" s="16"/>
      <c r="EJ46" s="16">
        <v>8</v>
      </c>
      <c r="EK46" s="16"/>
      <c r="EL46" s="16">
        <v>9</v>
      </c>
      <c r="EM46" s="16"/>
      <c r="EN46" s="16">
        <v>7</v>
      </c>
      <c r="EO46" s="16"/>
      <c r="EP46" s="16">
        <v>7</v>
      </c>
      <c r="EQ46" s="16"/>
      <c r="ER46" s="16">
        <v>9</v>
      </c>
      <c r="ES46" s="16"/>
      <c r="ET46" s="16">
        <v>8</v>
      </c>
      <c r="EU46" s="16"/>
      <c r="EV46" s="16">
        <v>9</v>
      </c>
      <c r="EW46" s="16"/>
      <c r="EX46" s="16">
        <v>7</v>
      </c>
      <c r="EY46" s="16"/>
      <c r="EZ46" s="16">
        <v>6</v>
      </c>
      <c r="FA46" s="16"/>
      <c r="FB46" s="16">
        <v>7</v>
      </c>
      <c r="FC46" s="16"/>
      <c r="FD46" s="16">
        <v>6</v>
      </c>
      <c r="FE46" s="16"/>
      <c r="FF46" s="16">
        <v>6</v>
      </c>
      <c r="FG46" s="16"/>
      <c r="FH46" s="16">
        <v>7</v>
      </c>
      <c r="FI46" s="16"/>
      <c r="FJ46" s="16"/>
      <c r="FK46" s="16">
        <v>6</v>
      </c>
      <c r="FL46" s="16"/>
      <c r="FM46" s="16">
        <v>8</v>
      </c>
      <c r="FN46" s="16"/>
      <c r="FO46" s="16">
        <v>6</v>
      </c>
      <c r="FP46" s="16"/>
      <c r="FQ46" s="16">
        <v>6</v>
      </c>
      <c r="FR46" s="16"/>
      <c r="FS46" s="16">
        <v>6</v>
      </c>
      <c r="FT46" s="16"/>
      <c r="FU46" s="16">
        <v>7</v>
      </c>
      <c r="FV46" s="16"/>
      <c r="FW46" s="16">
        <v>6</v>
      </c>
      <c r="FX46" s="16"/>
      <c r="FY46" s="16">
        <v>7</v>
      </c>
      <c r="FZ46" s="16"/>
      <c r="GA46" s="16">
        <v>6</v>
      </c>
      <c r="GB46" s="16"/>
      <c r="GC46" s="16">
        <v>6</v>
      </c>
      <c r="GD46" s="16"/>
      <c r="GE46" s="16">
        <v>5</v>
      </c>
      <c r="GF46" s="16"/>
      <c r="GG46" s="16">
        <v>6</v>
      </c>
      <c r="GH46" s="16"/>
      <c r="GI46" s="16">
        <v>6</v>
      </c>
      <c r="GJ46" s="16"/>
      <c r="GK46" s="16"/>
      <c r="GL46" s="16">
        <v>5</v>
      </c>
      <c r="GM46" s="16"/>
      <c r="GN46" s="16">
        <v>6</v>
      </c>
      <c r="GO46" s="16"/>
      <c r="GP46" s="16">
        <v>5</v>
      </c>
      <c r="GQ46" s="16"/>
      <c r="GR46" s="16">
        <v>5</v>
      </c>
      <c r="GS46" s="16"/>
      <c r="GT46" s="16">
        <v>5</v>
      </c>
      <c r="GU46" s="16"/>
      <c r="GV46" s="16">
        <v>6</v>
      </c>
      <c r="GW46" s="16"/>
      <c r="GX46" s="16">
        <v>5</v>
      </c>
      <c r="GY46" s="16"/>
      <c r="GZ46" s="16">
        <v>6</v>
      </c>
      <c r="HA46" s="16"/>
      <c r="HB46" s="16">
        <v>5</v>
      </c>
      <c r="HC46" s="16"/>
      <c r="HD46" s="16">
        <v>5</v>
      </c>
      <c r="HE46" s="16"/>
      <c r="HF46" s="16">
        <v>5</v>
      </c>
      <c r="HG46" s="16"/>
      <c r="HH46" s="16">
        <v>5</v>
      </c>
      <c r="HI46" s="16"/>
      <c r="HJ46" s="16">
        <v>5</v>
      </c>
      <c r="HK46" s="16"/>
      <c r="HL46" s="16"/>
      <c r="HM46" s="16">
        <v>6</v>
      </c>
      <c r="HN46" s="16"/>
      <c r="HO46" s="16">
        <v>7</v>
      </c>
      <c r="HP46" s="16"/>
      <c r="HQ46" s="16">
        <v>5</v>
      </c>
      <c r="HR46" s="16"/>
      <c r="HS46" s="16">
        <v>5</v>
      </c>
      <c r="HT46" s="16"/>
      <c r="HU46" s="16">
        <v>6</v>
      </c>
      <c r="HV46" s="16"/>
      <c r="HW46" s="16">
        <v>7</v>
      </c>
      <c r="HX46" s="16"/>
      <c r="HY46" s="16">
        <v>8</v>
      </c>
      <c r="HZ46" s="16"/>
      <c r="IA46" s="16">
        <v>6</v>
      </c>
      <c r="IB46" s="16"/>
      <c r="IC46" s="16">
        <v>6</v>
      </c>
      <c r="ID46" s="16"/>
      <c r="IE46" s="16">
        <v>6</v>
      </c>
      <c r="IF46" s="16"/>
      <c r="IG46" s="16">
        <v>7</v>
      </c>
      <c r="IH46" s="16"/>
      <c r="II46" s="16">
        <v>8</v>
      </c>
      <c r="IJ46" s="16"/>
      <c r="IK46" s="16">
        <v>6</v>
      </c>
      <c r="IL46" s="16"/>
      <c r="IM46" s="16"/>
      <c r="IN46" s="16">
        <v>6</v>
      </c>
      <c r="IO46" s="16"/>
      <c r="IP46" s="16">
        <v>8</v>
      </c>
      <c r="IQ46" s="16"/>
      <c r="IR46" s="16">
        <v>8</v>
      </c>
      <c r="IS46" s="16"/>
      <c r="IT46" s="16">
        <v>8</v>
      </c>
      <c r="IU46" s="16"/>
      <c r="IV46" s="16">
        <v>7</v>
      </c>
      <c r="IW46" s="16"/>
      <c r="IX46" s="16">
        <v>7</v>
      </c>
      <c r="IY46" s="16"/>
      <c r="IZ46" s="16">
        <v>7</v>
      </c>
      <c r="JA46" s="16"/>
      <c r="JB46" s="16">
        <v>8</v>
      </c>
      <c r="JC46" s="16"/>
      <c r="JD46" s="16">
        <v>6</v>
      </c>
      <c r="JE46" s="16"/>
      <c r="JF46" s="16">
        <v>6</v>
      </c>
      <c r="JG46" s="16"/>
      <c r="JH46" s="16">
        <v>6</v>
      </c>
      <c r="JI46" s="16"/>
      <c r="JJ46" s="16">
        <v>8</v>
      </c>
      <c r="JK46" s="16"/>
      <c r="JL46" s="16">
        <v>7</v>
      </c>
      <c r="JM46" s="46"/>
      <c r="JN46" s="42"/>
      <c r="JO46" s="16">
        <v>6</v>
      </c>
      <c r="JP46" s="50"/>
      <c r="JQ46" s="16">
        <v>6</v>
      </c>
      <c r="JR46" s="46"/>
      <c r="JS46" s="16">
        <v>7</v>
      </c>
      <c r="JT46" s="46"/>
      <c r="JU46" s="16">
        <v>6</v>
      </c>
      <c r="JV46" s="46"/>
      <c r="JW46" s="16">
        <v>7</v>
      </c>
      <c r="JX46" s="46"/>
      <c r="JY46" s="16">
        <v>8</v>
      </c>
      <c r="JZ46" s="46"/>
      <c r="KA46" s="16">
        <v>7</v>
      </c>
      <c r="KB46" s="46"/>
      <c r="KC46" s="16">
        <v>9</v>
      </c>
      <c r="KD46" s="46"/>
      <c r="KE46" s="16">
        <v>6</v>
      </c>
      <c r="KF46" s="46"/>
      <c r="KG46" s="16">
        <v>7</v>
      </c>
      <c r="KH46" s="46"/>
      <c r="KI46" s="16">
        <v>8</v>
      </c>
      <c r="KJ46" s="46"/>
      <c r="KK46" s="16">
        <v>9</v>
      </c>
      <c r="KL46" s="46"/>
      <c r="KM46" s="16">
        <v>7</v>
      </c>
      <c r="KN46" s="42"/>
      <c r="KO46" s="42"/>
      <c r="KP46" s="16">
        <v>10</v>
      </c>
      <c r="KQ46" s="50"/>
      <c r="KR46" s="16">
        <v>8</v>
      </c>
      <c r="KS46" s="46"/>
      <c r="KT46" s="16">
        <v>7</v>
      </c>
      <c r="KU46" s="46"/>
      <c r="KV46" s="16">
        <v>7</v>
      </c>
      <c r="KW46" s="50"/>
      <c r="KX46" s="16">
        <v>8</v>
      </c>
      <c r="KY46" s="46"/>
      <c r="KZ46" s="16">
        <v>8</v>
      </c>
      <c r="LA46" s="46"/>
      <c r="LB46" s="16">
        <v>7</v>
      </c>
      <c r="LC46" s="46"/>
      <c r="LD46" s="16">
        <v>7</v>
      </c>
      <c r="LE46" s="46"/>
      <c r="LF46" s="16">
        <v>7</v>
      </c>
      <c r="LG46" s="46"/>
      <c r="LH46" s="16">
        <v>7</v>
      </c>
      <c r="LI46" s="46"/>
      <c r="LJ46" s="16">
        <v>7</v>
      </c>
      <c r="LK46" s="46"/>
      <c r="LL46" s="16">
        <v>7</v>
      </c>
      <c r="LM46" s="46"/>
      <c r="LN46" s="16">
        <v>8</v>
      </c>
      <c r="LO46" s="42"/>
      <c r="LP46" s="42"/>
      <c r="LQ46" s="16">
        <v>7</v>
      </c>
      <c r="LR46" s="50"/>
      <c r="LS46" s="16">
        <v>7</v>
      </c>
      <c r="LT46" s="46"/>
      <c r="LU46" s="16">
        <v>6</v>
      </c>
      <c r="LV46" s="46"/>
      <c r="LW46" s="16">
        <v>7</v>
      </c>
      <c r="LX46" s="50"/>
      <c r="LY46" s="16">
        <v>7</v>
      </c>
      <c r="LZ46" s="46"/>
      <c r="MA46" s="16">
        <v>7</v>
      </c>
      <c r="MB46" s="46"/>
      <c r="MC46" s="16"/>
      <c r="MD46" s="46"/>
      <c r="ME46" s="16"/>
      <c r="MF46" s="46"/>
      <c r="MG46" s="16"/>
      <c r="MH46" s="46"/>
      <c r="MI46" s="16"/>
      <c r="MJ46" s="46"/>
      <c r="MK46" s="16"/>
      <c r="ML46" s="46"/>
      <c r="MM46" s="16"/>
      <c r="MN46" s="46"/>
      <c r="MO46" s="16">
        <v>7</v>
      </c>
      <c r="MP46" s="42"/>
      <c r="MQ46" s="42"/>
      <c r="MR46" s="19" t="s">
        <v>505</v>
      </c>
    </row>
    <row r="47" spans="2:358" ht="12.6" customHeight="1" x14ac:dyDescent="0.2">
      <c r="B47" s="13">
        <v>22</v>
      </c>
      <c r="C47" s="13"/>
      <c r="D47" s="19" t="s">
        <v>502</v>
      </c>
      <c r="E47" s="16">
        <v>18</v>
      </c>
      <c r="F47" s="16"/>
      <c r="G47" s="16">
        <v>17</v>
      </c>
      <c r="H47" s="16"/>
      <c r="I47" s="16">
        <v>19</v>
      </c>
      <c r="J47" s="16"/>
      <c r="K47" s="16">
        <v>17</v>
      </c>
      <c r="L47" s="16"/>
      <c r="M47" s="16">
        <v>20</v>
      </c>
      <c r="N47" s="16"/>
      <c r="O47" s="16">
        <v>18</v>
      </c>
      <c r="P47" s="16"/>
      <c r="Q47" s="16">
        <v>17</v>
      </c>
      <c r="R47" s="16"/>
      <c r="S47" s="16">
        <v>18</v>
      </c>
      <c r="T47" s="16"/>
      <c r="U47" s="16">
        <v>18</v>
      </c>
      <c r="V47" s="16"/>
      <c r="W47" s="16">
        <v>16</v>
      </c>
      <c r="X47" s="16"/>
      <c r="Y47" s="16">
        <v>18</v>
      </c>
      <c r="Z47" s="16"/>
      <c r="AA47" s="16">
        <v>19</v>
      </c>
      <c r="AB47" s="16"/>
      <c r="AC47" s="16">
        <v>18</v>
      </c>
      <c r="AD47" s="16"/>
      <c r="AE47" s="16"/>
      <c r="AF47" s="16">
        <v>19</v>
      </c>
      <c r="AG47" s="16"/>
      <c r="AH47" s="16">
        <v>19</v>
      </c>
      <c r="AI47" s="16"/>
      <c r="AJ47" s="16">
        <v>18</v>
      </c>
      <c r="AK47" s="16"/>
      <c r="AL47" s="16">
        <v>16</v>
      </c>
      <c r="AM47" s="16"/>
      <c r="AN47" s="16">
        <v>18</v>
      </c>
      <c r="AO47" s="16"/>
      <c r="AP47" s="16">
        <v>19</v>
      </c>
      <c r="AQ47" s="16"/>
      <c r="AR47" s="16">
        <v>22</v>
      </c>
      <c r="AS47" s="16"/>
      <c r="AT47" s="16">
        <v>20</v>
      </c>
      <c r="AU47" s="16"/>
      <c r="AV47" s="16">
        <v>17</v>
      </c>
      <c r="AW47" s="16"/>
      <c r="AX47" s="16">
        <v>17</v>
      </c>
      <c r="AY47" s="16"/>
      <c r="AZ47" s="16">
        <v>17</v>
      </c>
      <c r="BA47" s="16"/>
      <c r="BB47" s="16">
        <v>16</v>
      </c>
      <c r="BC47" s="16"/>
      <c r="BD47" s="16">
        <v>18</v>
      </c>
      <c r="BE47" s="16"/>
      <c r="BF47" s="16"/>
      <c r="BG47" s="16">
        <v>18</v>
      </c>
      <c r="BH47" s="16"/>
      <c r="BI47" s="16">
        <v>17</v>
      </c>
      <c r="BJ47" s="16"/>
      <c r="BK47" s="16">
        <v>20</v>
      </c>
      <c r="BL47" s="16"/>
      <c r="BM47" s="16">
        <v>19</v>
      </c>
      <c r="BN47" s="16"/>
      <c r="BO47" s="16">
        <v>17</v>
      </c>
      <c r="BP47" s="16"/>
      <c r="BQ47" s="16">
        <v>17</v>
      </c>
      <c r="BR47" s="16"/>
      <c r="BS47" s="16">
        <v>17</v>
      </c>
      <c r="BT47" s="16"/>
      <c r="BU47" s="16">
        <v>19</v>
      </c>
      <c r="BV47" s="16"/>
      <c r="BW47" s="16">
        <v>19</v>
      </c>
      <c r="BX47" s="16"/>
      <c r="BY47" s="16">
        <v>17</v>
      </c>
      <c r="BZ47" s="16"/>
      <c r="CA47" s="16">
        <v>16</v>
      </c>
      <c r="CB47" s="16"/>
      <c r="CC47" s="16">
        <v>21</v>
      </c>
      <c r="CD47" s="16"/>
      <c r="CE47" s="16">
        <v>18</v>
      </c>
      <c r="CF47" s="16"/>
      <c r="CG47" s="16"/>
      <c r="CH47" s="16">
        <v>24</v>
      </c>
      <c r="CI47" s="16"/>
      <c r="CJ47" s="16">
        <v>20</v>
      </c>
      <c r="CK47" s="16"/>
      <c r="CL47" s="16">
        <v>16</v>
      </c>
      <c r="CM47" s="16"/>
      <c r="CN47" s="16">
        <v>17</v>
      </c>
      <c r="CO47" s="16"/>
      <c r="CP47" s="16">
        <v>18</v>
      </c>
      <c r="CQ47" s="16"/>
      <c r="CR47" s="16">
        <v>17</v>
      </c>
      <c r="CS47" s="16"/>
      <c r="CT47" s="16">
        <v>18</v>
      </c>
      <c r="CU47" s="16"/>
      <c r="CV47" s="16">
        <v>18</v>
      </c>
      <c r="CW47" s="16"/>
      <c r="CX47" s="16">
        <v>17</v>
      </c>
      <c r="CY47" s="16"/>
      <c r="CZ47" s="16">
        <v>17</v>
      </c>
      <c r="DA47" s="16"/>
      <c r="DB47" s="16">
        <v>20</v>
      </c>
      <c r="DC47" s="16"/>
      <c r="DD47" s="16">
        <v>16</v>
      </c>
      <c r="DE47" s="16"/>
      <c r="DF47" s="16">
        <v>18</v>
      </c>
      <c r="DG47" s="16"/>
      <c r="DH47" s="16"/>
      <c r="DI47" s="16">
        <v>18</v>
      </c>
      <c r="DJ47" s="16"/>
      <c r="DK47" s="16">
        <v>20</v>
      </c>
      <c r="DL47" s="16"/>
      <c r="DM47" s="16">
        <v>16</v>
      </c>
      <c r="DN47" s="16"/>
      <c r="DO47" s="16">
        <v>18</v>
      </c>
      <c r="DP47" s="16"/>
      <c r="DQ47" s="16">
        <v>20</v>
      </c>
      <c r="DR47" s="16"/>
      <c r="DS47" s="16">
        <v>21</v>
      </c>
      <c r="DT47" s="16"/>
      <c r="DU47" s="16">
        <v>19</v>
      </c>
      <c r="DV47" s="16"/>
      <c r="DW47" s="16">
        <v>17</v>
      </c>
      <c r="DX47" s="16"/>
      <c r="DY47" s="16">
        <v>17</v>
      </c>
      <c r="DZ47" s="16"/>
      <c r="EA47" s="16">
        <v>16</v>
      </c>
      <c r="EB47" s="16"/>
      <c r="EC47" s="16">
        <v>17</v>
      </c>
      <c r="ED47" s="16"/>
      <c r="EE47" s="16">
        <v>19</v>
      </c>
      <c r="EF47" s="16"/>
      <c r="EG47" s="16">
        <v>18</v>
      </c>
      <c r="EH47" s="16"/>
      <c r="EI47" s="16"/>
      <c r="EJ47" s="16">
        <v>23</v>
      </c>
      <c r="EK47" s="16"/>
      <c r="EL47" s="16">
        <v>24</v>
      </c>
      <c r="EM47" s="16"/>
      <c r="EN47" s="16">
        <v>19</v>
      </c>
      <c r="EO47" s="16"/>
      <c r="EP47" s="16">
        <v>18</v>
      </c>
      <c r="EQ47" s="16"/>
      <c r="ER47" s="16">
        <v>21</v>
      </c>
      <c r="ES47" s="16"/>
      <c r="ET47" s="16">
        <v>20</v>
      </c>
      <c r="EU47" s="16"/>
      <c r="EV47" s="16">
        <v>24</v>
      </c>
      <c r="EW47" s="16"/>
      <c r="EX47" s="16">
        <v>20</v>
      </c>
      <c r="EY47" s="16"/>
      <c r="EZ47" s="16">
        <v>18</v>
      </c>
      <c r="FA47" s="16"/>
      <c r="FB47" s="16">
        <v>18</v>
      </c>
      <c r="FC47" s="16"/>
      <c r="FD47" s="16">
        <v>17</v>
      </c>
      <c r="FE47" s="16"/>
      <c r="FF47" s="16">
        <v>17</v>
      </c>
      <c r="FG47" s="16"/>
      <c r="FH47" s="16">
        <v>20</v>
      </c>
      <c r="FI47" s="16"/>
      <c r="FJ47" s="16"/>
      <c r="FK47" s="16">
        <v>18</v>
      </c>
      <c r="FL47" s="16"/>
      <c r="FM47" s="16">
        <v>23</v>
      </c>
      <c r="FN47" s="16"/>
      <c r="FO47" s="16">
        <v>19</v>
      </c>
      <c r="FP47" s="16"/>
      <c r="FQ47" s="16">
        <v>18</v>
      </c>
      <c r="FR47" s="16"/>
      <c r="FS47" s="16">
        <v>18</v>
      </c>
      <c r="FT47" s="16"/>
      <c r="FU47" s="16">
        <v>21</v>
      </c>
      <c r="FV47" s="16"/>
      <c r="FW47" s="16">
        <v>19</v>
      </c>
      <c r="FX47" s="16"/>
      <c r="FY47" s="16">
        <v>20</v>
      </c>
      <c r="FZ47" s="16"/>
      <c r="GA47" s="16">
        <v>17</v>
      </c>
      <c r="GB47" s="16"/>
      <c r="GC47" s="16">
        <v>18</v>
      </c>
      <c r="GD47" s="16"/>
      <c r="GE47" s="16">
        <v>18</v>
      </c>
      <c r="GF47" s="16"/>
      <c r="GG47" s="16">
        <v>19</v>
      </c>
      <c r="GH47" s="16"/>
      <c r="GI47" s="16">
        <v>19</v>
      </c>
      <c r="GJ47" s="16"/>
      <c r="GK47" s="16"/>
      <c r="GL47" s="16">
        <v>16</v>
      </c>
      <c r="GM47" s="16"/>
      <c r="GN47" s="16">
        <v>18</v>
      </c>
      <c r="GO47" s="16"/>
      <c r="GP47" s="16">
        <v>18</v>
      </c>
      <c r="GQ47" s="16"/>
      <c r="GR47" s="16">
        <v>16</v>
      </c>
      <c r="GS47" s="16"/>
      <c r="GT47" s="16">
        <v>18</v>
      </c>
      <c r="GU47" s="16"/>
      <c r="GV47" s="16">
        <v>20</v>
      </c>
      <c r="GW47" s="16"/>
      <c r="GX47" s="16">
        <v>18</v>
      </c>
      <c r="GY47" s="16"/>
      <c r="GZ47" s="16">
        <v>19</v>
      </c>
      <c r="HA47" s="16"/>
      <c r="HB47" s="16">
        <v>17</v>
      </c>
      <c r="HC47" s="16"/>
      <c r="HD47" s="16">
        <v>16</v>
      </c>
      <c r="HE47" s="16"/>
      <c r="HF47" s="16">
        <v>17</v>
      </c>
      <c r="HG47" s="16"/>
      <c r="HH47" s="16">
        <v>16</v>
      </c>
      <c r="HI47" s="16"/>
      <c r="HJ47" s="16">
        <v>17</v>
      </c>
      <c r="HK47" s="16"/>
      <c r="HL47" s="16"/>
      <c r="HM47" s="16">
        <v>18</v>
      </c>
      <c r="HN47" s="16"/>
      <c r="HO47" s="16">
        <v>17</v>
      </c>
      <c r="HP47" s="16"/>
      <c r="HQ47" s="16">
        <v>15</v>
      </c>
      <c r="HR47" s="16"/>
      <c r="HS47" s="16">
        <v>15</v>
      </c>
      <c r="HT47" s="16"/>
      <c r="HU47" s="16">
        <v>17</v>
      </c>
      <c r="HV47" s="16"/>
      <c r="HW47" s="16">
        <v>20</v>
      </c>
      <c r="HX47" s="16"/>
      <c r="HY47" s="16">
        <v>22</v>
      </c>
      <c r="HZ47" s="16"/>
      <c r="IA47" s="16">
        <v>18</v>
      </c>
      <c r="IB47" s="16"/>
      <c r="IC47" s="16">
        <v>19</v>
      </c>
      <c r="ID47" s="16"/>
      <c r="IE47" s="16">
        <v>16</v>
      </c>
      <c r="IF47" s="16"/>
      <c r="IG47" s="16">
        <v>20</v>
      </c>
      <c r="IH47" s="16"/>
      <c r="II47" s="16">
        <v>20</v>
      </c>
      <c r="IJ47" s="16"/>
      <c r="IK47" s="16">
        <v>18</v>
      </c>
      <c r="IL47" s="16"/>
      <c r="IM47" s="16"/>
      <c r="IN47" s="16">
        <v>18</v>
      </c>
      <c r="IO47" s="16"/>
      <c r="IP47" s="16">
        <v>20</v>
      </c>
      <c r="IQ47" s="16"/>
      <c r="IR47" s="16">
        <v>19</v>
      </c>
      <c r="IS47" s="16"/>
      <c r="IT47" s="16">
        <v>21</v>
      </c>
      <c r="IU47" s="16"/>
      <c r="IV47" s="16">
        <v>19</v>
      </c>
      <c r="IW47" s="16"/>
      <c r="IX47" s="16">
        <v>19</v>
      </c>
      <c r="IY47" s="16"/>
      <c r="IZ47" s="16">
        <v>20</v>
      </c>
      <c r="JA47" s="16"/>
      <c r="JB47" s="16">
        <v>21</v>
      </c>
      <c r="JC47" s="16"/>
      <c r="JD47" s="16">
        <v>19</v>
      </c>
      <c r="JE47" s="16"/>
      <c r="JF47" s="16">
        <v>16</v>
      </c>
      <c r="JG47" s="16"/>
      <c r="JH47" s="16">
        <v>18</v>
      </c>
      <c r="JI47" s="16"/>
      <c r="JJ47" s="16">
        <v>21</v>
      </c>
      <c r="JK47" s="16"/>
      <c r="JL47" s="16">
        <v>19</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19</v>
      </c>
      <c r="KN47" s="42"/>
      <c r="KO47" s="42"/>
      <c r="KP47" s="16">
        <v>23</v>
      </c>
      <c r="KQ47" s="50"/>
      <c r="KR47" s="16">
        <v>19</v>
      </c>
      <c r="KS47" s="46"/>
      <c r="KT47" s="16">
        <v>19</v>
      </c>
      <c r="KU47" s="46"/>
      <c r="KV47" s="16">
        <v>19</v>
      </c>
      <c r="KW47" s="50"/>
      <c r="KX47" s="16">
        <v>19</v>
      </c>
      <c r="KY47" s="46"/>
      <c r="KZ47" s="16">
        <v>21</v>
      </c>
      <c r="LA47" s="46"/>
      <c r="LB47" s="16">
        <v>19</v>
      </c>
      <c r="LC47" s="46"/>
      <c r="LD47" s="16">
        <v>18</v>
      </c>
      <c r="LE47" s="46"/>
      <c r="LF47" s="16">
        <v>19</v>
      </c>
      <c r="LG47" s="46"/>
      <c r="LH47" s="16">
        <v>17</v>
      </c>
      <c r="LI47" s="46"/>
      <c r="LJ47" s="16">
        <v>19</v>
      </c>
      <c r="LK47" s="46"/>
      <c r="LL47" s="16">
        <v>19</v>
      </c>
      <c r="LM47" s="46"/>
      <c r="LN47" s="16">
        <v>19</v>
      </c>
      <c r="LO47" s="42"/>
      <c r="LP47" s="42"/>
      <c r="LQ47" s="16">
        <v>19</v>
      </c>
      <c r="LR47" s="50"/>
      <c r="LS47" s="16">
        <v>19</v>
      </c>
      <c r="LT47" s="46"/>
      <c r="LU47" s="16">
        <v>18</v>
      </c>
      <c r="LV47" s="46"/>
      <c r="LW47" s="16">
        <v>17</v>
      </c>
      <c r="LX47" s="50"/>
      <c r="LY47" s="16">
        <v>19</v>
      </c>
      <c r="LZ47" s="46"/>
      <c r="MA47" s="16">
        <v>19</v>
      </c>
      <c r="MB47" s="46"/>
      <c r="MC47" s="16"/>
      <c r="MD47" s="46"/>
      <c r="ME47" s="16"/>
      <c r="MF47" s="46"/>
      <c r="MG47" s="16"/>
      <c r="MH47" s="46"/>
      <c r="MI47" s="16"/>
      <c r="MJ47" s="46"/>
      <c r="MK47" s="16"/>
      <c r="ML47" s="46"/>
      <c r="MM47" s="16"/>
      <c r="MN47" s="46"/>
      <c r="MO47" s="16">
        <v>18</v>
      </c>
      <c r="MP47" s="42"/>
      <c r="MQ47" s="42"/>
      <c r="MR47" s="19" t="s">
        <v>506</v>
      </c>
    </row>
    <row r="48" spans="2:358"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c r="LR48" s="33"/>
      <c r="LS48" s="32"/>
      <c r="LT48" s="33"/>
      <c r="LU48" s="49"/>
      <c r="LV48" s="33"/>
      <c r="LW48" s="49"/>
      <c r="LX48" s="33"/>
      <c r="LY48" s="49"/>
      <c r="LZ48" s="33"/>
      <c r="MA48" s="49"/>
      <c r="MB48" s="33"/>
      <c r="MC48" s="49"/>
      <c r="MD48" s="33"/>
      <c r="ME48" s="49"/>
      <c r="MF48" s="33"/>
      <c r="MG48" s="49"/>
      <c r="MH48" s="33"/>
      <c r="MI48" s="49"/>
      <c r="MJ48" s="33"/>
      <c r="MK48" s="49"/>
      <c r="ML48" s="33"/>
      <c r="MM48" s="49"/>
      <c r="MN48" s="33"/>
      <c r="MO48" s="49"/>
      <c r="MP48" s="33"/>
      <c r="MQ48" s="34"/>
      <c r="MR48" s="32"/>
    </row>
    <row r="49" spans="2:356"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6" ht="19.5" customHeight="1" x14ac:dyDescent="0.2">
      <c r="B50" s="227" t="s">
        <v>50</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c r="IX50" s="228"/>
      <c r="IY50" s="228"/>
      <c r="IZ50" s="228"/>
      <c r="JA50" s="228"/>
      <c r="JB50" s="228"/>
      <c r="JC50" s="228"/>
      <c r="JD50" s="228"/>
      <c r="JE50" s="228"/>
      <c r="JF50" s="228"/>
      <c r="JG50" s="228"/>
      <c r="JH50" s="228"/>
      <c r="JI50" s="228"/>
      <c r="JJ50" s="228"/>
      <c r="JK50" s="228"/>
      <c r="JL50" s="228"/>
      <c r="JM50" s="228"/>
      <c r="JN50" s="228"/>
      <c r="JO50" s="228"/>
      <c r="JP50" s="228"/>
      <c r="JQ50" s="228"/>
      <c r="JR50" s="228"/>
      <c r="JS50" s="228"/>
      <c r="JT50" s="228"/>
      <c r="JU50" s="228"/>
      <c r="JV50" s="228"/>
      <c r="JW50" s="228"/>
      <c r="JX50" s="228"/>
      <c r="JY50" s="228"/>
      <c r="JZ50" s="228"/>
      <c r="KA50" s="228"/>
      <c r="KB50" s="228"/>
      <c r="KC50" s="228"/>
      <c r="KD50" s="228"/>
      <c r="KE50" s="228"/>
      <c r="KF50" s="228"/>
      <c r="KG50" s="228"/>
      <c r="KH50" s="228"/>
      <c r="KI50" s="228"/>
      <c r="KJ50" s="228"/>
      <c r="KK50" s="228"/>
      <c r="KL50" s="228"/>
      <c r="KM50" s="228"/>
      <c r="KN50" s="228"/>
      <c r="KO50" s="228"/>
      <c r="KP50" s="228"/>
      <c r="KQ50" s="228"/>
      <c r="KR50" s="228"/>
      <c r="KS50" s="228"/>
      <c r="KT50" s="228"/>
      <c r="KU50" s="228"/>
      <c r="KV50" s="228"/>
      <c r="KW50" s="228"/>
      <c r="KX50" s="228"/>
      <c r="KY50" s="228"/>
      <c r="KZ50" s="228"/>
      <c r="LA50" s="228"/>
      <c r="LB50" s="228"/>
      <c r="LC50" s="228"/>
      <c r="LD50" s="228"/>
      <c r="LE50" s="228"/>
      <c r="LF50" s="228"/>
      <c r="LG50" s="228"/>
      <c r="LH50" s="228"/>
      <c r="LI50" s="228"/>
      <c r="LJ50" s="228"/>
      <c r="LK50" s="228"/>
      <c r="LL50" s="228"/>
      <c r="LM50" s="228"/>
      <c r="LN50" s="228"/>
      <c r="LO50" s="228"/>
      <c r="LP50" s="228"/>
      <c r="LQ50" s="228"/>
      <c r="LR50" s="228"/>
      <c r="LS50" s="228"/>
      <c r="LT50" s="228"/>
      <c r="LU50" s="228"/>
      <c r="LV50" s="228"/>
      <c r="LW50" s="228"/>
      <c r="LX50" s="228"/>
      <c r="LY50" s="228"/>
      <c r="LZ50" s="228"/>
      <c r="MA50" s="228"/>
      <c r="MB50" s="228"/>
      <c r="MC50" s="228"/>
      <c r="MD50" s="228"/>
      <c r="ME50" s="228"/>
      <c r="MF50" s="228"/>
      <c r="MG50" s="228"/>
      <c r="MH50" s="228"/>
      <c r="MI50" s="228"/>
      <c r="MJ50" s="228"/>
      <c r="MK50" s="228"/>
      <c r="ML50" s="228"/>
      <c r="MM50" s="228"/>
      <c r="MN50" s="228"/>
      <c r="MO50" s="228"/>
      <c r="MP50" s="228"/>
      <c r="MQ50" s="228"/>
      <c r="MR50" s="228"/>
    </row>
    <row r="51" spans="2:356"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c r="MR51" s="234"/>
    </row>
    <row r="53" spans="2:356" x14ac:dyDescent="0.2">
      <c r="I53" s="39"/>
      <c r="O53" s="39"/>
    </row>
    <row r="54" spans="2:356" x14ac:dyDescent="0.2">
      <c r="I54" s="38"/>
      <c r="O54" s="38"/>
    </row>
  </sheetData>
  <mergeCells count="186">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 ref="MR6:MS9"/>
    <mergeCell ref="KK9:KL9"/>
    <mergeCell ref="KM9:KN9"/>
    <mergeCell ref="B50:MR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IR9:IS9"/>
    <mergeCell ref="IT9:IU9"/>
    <mergeCell ref="IV9:IW9"/>
    <mergeCell ref="IX9:IY9"/>
    <mergeCell ref="IA9:IB9"/>
    <mergeCell ref="IC9:ID9"/>
    <mergeCell ref="IE9:IF9"/>
    <mergeCell ref="IG9:IH9"/>
    <mergeCell ref="II9:IJ9"/>
    <mergeCell ref="IK9:IM9"/>
    <mergeCell ref="HO9:HP9"/>
    <mergeCell ref="HQ9:HR9"/>
    <mergeCell ref="HS9:HT9"/>
    <mergeCell ref="HU9:HV9"/>
    <mergeCell ref="HW9:HX9"/>
    <mergeCell ref="HY9:HZ9"/>
    <mergeCell ref="HB9:HC9"/>
    <mergeCell ref="HD9:HE9"/>
    <mergeCell ref="HF9:HG9"/>
    <mergeCell ref="HH9:HI9"/>
    <mergeCell ref="HJ9:HK9"/>
    <mergeCell ref="HM9:HN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R9:ES9"/>
    <mergeCell ref="ET9:EU9"/>
    <mergeCell ref="EV9:EW9"/>
    <mergeCell ref="EX9:EY9"/>
    <mergeCell ref="EZ9:FA9"/>
    <mergeCell ref="FB9:FC9"/>
    <mergeCell ref="EE9:EF9"/>
    <mergeCell ref="EG9:EH9"/>
    <mergeCell ref="EJ9:EK9"/>
    <mergeCell ref="EL9:EM9"/>
    <mergeCell ref="EN9:EO9"/>
    <mergeCell ref="EP9:EQ9"/>
    <mergeCell ref="DW9:DX9"/>
    <mergeCell ref="DY9:DZ9"/>
    <mergeCell ref="EA9:EB9"/>
    <mergeCell ref="EC9:ED9"/>
    <mergeCell ref="DF9:DG9"/>
    <mergeCell ref="DI9:DJ9"/>
    <mergeCell ref="DK9:DL9"/>
    <mergeCell ref="DM9:DN9"/>
    <mergeCell ref="DO9:DP9"/>
    <mergeCell ref="DQ9:DR9"/>
    <mergeCell ref="CH9:CI9"/>
    <mergeCell ref="CJ9:CK9"/>
    <mergeCell ref="CL9:CM9"/>
    <mergeCell ref="CN9:CO9"/>
    <mergeCell ref="CP9:CQ9"/>
    <mergeCell ref="CR9:CS9"/>
    <mergeCell ref="CE9:CF9"/>
    <mergeCell ref="DS9:DT9"/>
    <mergeCell ref="DU9:DV9"/>
    <mergeCell ref="E9:F9"/>
    <mergeCell ref="G9:H9"/>
    <mergeCell ref="I9:J9"/>
    <mergeCell ref="K9:L9"/>
    <mergeCell ref="M9:N9"/>
    <mergeCell ref="O9:P9"/>
    <mergeCell ref="Q9:R9"/>
    <mergeCell ref="S9:T9"/>
    <mergeCell ref="U9:V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B51:MR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LQ6:MP6"/>
    <mergeCell ref="LQ9:LR9"/>
    <mergeCell ref="LS9:LT9"/>
    <mergeCell ref="LU9:LV9"/>
    <mergeCell ref="LW9:LX9"/>
    <mergeCell ref="LY9:LZ9"/>
    <mergeCell ref="MA9:MB9"/>
    <mergeCell ref="MC9:MD9"/>
    <mergeCell ref="ME9:MF9"/>
    <mergeCell ref="MG9:MH9"/>
    <mergeCell ref="MI9:MJ9"/>
    <mergeCell ref="MK9:ML9"/>
    <mergeCell ref="MM9:MN9"/>
    <mergeCell ref="MO9:MP9"/>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MS55"/>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7.42578125" style="1" hidden="1" customWidth="1" outlineLevel="1"/>
    <col min="277" max="277" width="1.42578125" style="1" hidden="1" customWidth="1" outlineLevel="1"/>
    <col min="278" max="278" width="7.7109375" style="1" hidden="1" customWidth="1" outlineLevel="1"/>
    <col min="279" max="279" width="1.42578125" style="1" hidden="1" customWidth="1" outlineLevel="1"/>
    <col min="280" max="280" width="7" style="1" hidden="1" customWidth="1" outlineLevel="1"/>
    <col min="281" max="281" width="1.42578125" style="1" hidden="1" customWidth="1" outlineLevel="1"/>
    <col min="282" max="282" width="7.42578125" style="1" hidden="1" customWidth="1" outlineLevel="1"/>
    <col min="283" max="283" width="1.42578125" style="1" hidden="1" customWidth="1" outlineLevel="1"/>
    <col min="284" max="284" width="7.42578125" style="1" hidden="1" customWidth="1" outlineLevel="1"/>
    <col min="285" max="285" width="1.42578125" style="1" hidden="1" customWidth="1" outlineLevel="1"/>
    <col min="286" max="286" width="7.28515625" style="1" hidden="1" customWidth="1" outlineLevel="1"/>
    <col min="287" max="287" width="1.42578125" style="1" hidden="1" customWidth="1" outlineLevel="1"/>
    <col min="288" max="288" width="7.28515625" style="1" hidden="1" customWidth="1" outlineLevel="1"/>
    <col min="289" max="289" width="1.42578125" style="1" hidden="1" customWidth="1" outlineLevel="1"/>
    <col min="290" max="290" width="7.7109375" style="1" hidden="1" customWidth="1" outlineLevel="1"/>
    <col min="291" max="291" width="1.42578125" style="1" hidden="1" customWidth="1" outlineLevel="1"/>
    <col min="292" max="292" width="8" style="1" hidden="1" customWidth="1" outlineLevel="1"/>
    <col min="293" max="293" width="1.42578125" style="1" hidden="1" customWidth="1" outlineLevel="1"/>
    <col min="294" max="294" width="7" style="1" hidden="1" customWidth="1" outlineLevel="1"/>
    <col min="295" max="295" width="1.42578125" style="1" hidden="1" customWidth="1" outlineLevel="1"/>
    <col min="296" max="296" width="7.85546875" style="1" hidden="1" customWidth="1" outlineLevel="1"/>
    <col min="297" max="297" width="1.42578125" style="1" hidden="1" customWidth="1" outlineLevel="1"/>
    <col min="298" max="298" width="7.28515625" style="1" hidden="1" customWidth="1" outlineLevel="1"/>
    <col min="299" max="299" width="1.42578125" style="1" hidden="1" customWidth="1" outlineLevel="1"/>
    <col min="300" max="300" width="8.7109375" style="1" hidden="1" customWidth="1" outlineLevel="1"/>
    <col min="301" max="302" width="1" style="1" hidden="1" customWidth="1" outlineLevel="1"/>
    <col min="303" max="303" width="7.85546875" style="1" customWidth="1" collapsed="1"/>
    <col min="304" max="304" width="1.42578125" style="1" customWidth="1"/>
    <col min="305" max="305" width="7.28515625" style="1" customWidth="1"/>
    <col min="306" max="306" width="1.42578125" style="1" customWidth="1"/>
    <col min="307" max="307" width="7" style="1" customWidth="1"/>
    <col min="308" max="308" width="1.42578125" style="1" customWidth="1"/>
    <col min="309" max="309" width="7.42578125" style="1" customWidth="1"/>
    <col min="310" max="310" width="1.42578125" style="1" customWidth="1"/>
    <col min="311" max="311" width="7.7109375" style="1" customWidth="1"/>
    <col min="312" max="312" width="1.42578125" style="1" customWidth="1"/>
    <col min="313" max="313" width="7.140625" style="1" customWidth="1"/>
    <col min="314" max="314" width="1.42578125" style="1" customWidth="1"/>
    <col min="315" max="315" width="7.7109375" style="1" customWidth="1"/>
    <col min="316" max="316" width="1.42578125" style="1" customWidth="1"/>
    <col min="317" max="317" width="7.85546875" style="1" customWidth="1"/>
    <col min="318" max="318" width="1.42578125" style="1" customWidth="1"/>
    <col min="319" max="319" width="7.42578125" style="1" customWidth="1"/>
    <col min="320" max="320" width="1.42578125" style="1" customWidth="1"/>
    <col min="321" max="321" width="7.140625" style="1" customWidth="1"/>
    <col min="322" max="322" width="1.42578125" style="1" customWidth="1"/>
    <col min="323" max="323" width="7.42578125" style="1" customWidth="1"/>
    <col min="324" max="324" width="1.42578125" style="1" customWidth="1"/>
    <col min="325" max="325" width="7.7109375" style="1" customWidth="1"/>
    <col min="326" max="326" width="1.42578125" style="1" customWidth="1"/>
    <col min="327" max="327" width="8.7109375" style="1" customWidth="1"/>
    <col min="328" max="329" width="1" style="1" customWidth="1"/>
    <col min="330" max="330" width="7.85546875" style="1" customWidth="1" collapsed="1"/>
    <col min="331" max="331" width="1.42578125" style="1" customWidth="1"/>
    <col min="332" max="332" width="7.28515625" style="1" customWidth="1"/>
    <col min="333" max="333" width="1.42578125" style="1" customWidth="1"/>
    <col min="334" max="334" width="7" style="1" customWidth="1"/>
    <col min="335" max="335" width="1.42578125" style="1" customWidth="1"/>
    <col min="336" max="336" width="7.42578125" style="1" customWidth="1"/>
    <col min="337" max="337" width="1.42578125" style="1" customWidth="1"/>
    <col min="338" max="338" width="7.7109375" style="1" customWidth="1"/>
    <col min="339" max="339" width="1.42578125" style="1" customWidth="1"/>
    <col min="340" max="340" width="7.140625" style="1" customWidth="1"/>
    <col min="341" max="341" width="1.42578125" style="1" customWidth="1"/>
    <col min="342" max="342" width="7.7109375" style="1" hidden="1" customWidth="1"/>
    <col min="343" max="343" width="1.42578125" style="1" hidden="1" customWidth="1"/>
    <col min="344" max="344" width="7.85546875" style="1" hidden="1" customWidth="1"/>
    <col min="345" max="345" width="1.42578125" style="1" hidden="1" customWidth="1"/>
    <col min="346" max="346" width="7.42578125" style="1" hidden="1" customWidth="1"/>
    <col min="347" max="347" width="1.42578125" style="1" hidden="1" customWidth="1"/>
    <col min="348" max="348" width="7.140625" style="1" hidden="1" customWidth="1"/>
    <col min="349" max="349" width="1.42578125" style="1" hidden="1" customWidth="1"/>
    <col min="350" max="350" width="7.42578125" style="1" hidden="1" customWidth="1"/>
    <col min="351" max="351" width="1.42578125" style="1" hidden="1" customWidth="1"/>
    <col min="352" max="352" width="7.7109375" style="1" hidden="1" customWidth="1"/>
    <col min="353" max="353" width="1.42578125" style="1" hidden="1" customWidth="1"/>
    <col min="354" max="354" width="8.7109375" style="1" customWidth="1"/>
    <col min="355" max="355" width="64" style="1" bestFit="1" customWidth="1"/>
    <col min="356" max="16384" width="9.28515625" style="1"/>
  </cols>
  <sheetData>
    <row r="1" spans="2:357"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3"/>
      <c r="LR1" s="35"/>
      <c r="LS1" s="36"/>
      <c r="LT1" s="35"/>
      <c r="LU1" s="36"/>
      <c r="LV1" s="35"/>
      <c r="LW1" s="36"/>
      <c r="LX1" s="35"/>
      <c r="LY1" s="36"/>
      <c r="LZ1" s="23"/>
      <c r="MA1" s="21"/>
      <c r="MB1" s="23"/>
      <c r="MC1" s="21"/>
      <c r="MD1" s="23"/>
      <c r="ME1" s="21"/>
      <c r="MF1" s="23"/>
      <c r="MG1" s="21"/>
      <c r="MH1" s="23"/>
      <c r="MI1" s="21"/>
      <c r="MJ1" s="23"/>
      <c r="MK1" s="21"/>
      <c r="ML1" s="23"/>
      <c r="MM1" s="21"/>
      <c r="MN1" s="23"/>
      <c r="MO1" s="21"/>
      <c r="MP1" s="23"/>
      <c r="MQ1" s="20"/>
    </row>
    <row r="2" spans="2:357" ht="16.95" customHeight="1" x14ac:dyDescent="0.2">
      <c r="B2" s="2" t="s">
        <v>534</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3"/>
      <c r="LR2" s="35"/>
      <c r="LS2" s="36"/>
      <c r="LT2" s="35"/>
      <c r="LU2" s="36"/>
      <c r="LV2" s="35"/>
      <c r="LW2" s="36"/>
      <c r="LX2" s="35"/>
      <c r="LY2" s="36"/>
      <c r="LZ2" s="23"/>
      <c r="MA2" s="21"/>
      <c r="MB2" s="23"/>
      <c r="MC2" s="21"/>
      <c r="MD2" s="23"/>
      <c r="ME2" s="21"/>
      <c r="MF2" s="23"/>
      <c r="MG2" s="21"/>
      <c r="MH2" s="23"/>
      <c r="MI2" s="21"/>
      <c r="MJ2" s="23"/>
      <c r="MK2" s="21"/>
      <c r="ML2" s="23"/>
      <c r="MM2" s="21"/>
      <c r="MN2" s="23"/>
      <c r="MO2" s="21"/>
      <c r="MP2" s="23"/>
      <c r="MQ2" s="20"/>
    </row>
    <row r="3" spans="2:357" ht="14.25" customHeight="1" x14ac:dyDescent="0.2">
      <c r="B3" s="4" t="s">
        <v>535</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3"/>
      <c r="LR3" s="35"/>
      <c r="LS3" s="36"/>
      <c r="LT3" s="35"/>
      <c r="LU3" s="36"/>
      <c r="LV3" s="35"/>
      <c r="LW3" s="36"/>
      <c r="LX3" s="35"/>
      <c r="LY3" s="36"/>
      <c r="LZ3" s="23"/>
      <c r="MA3" s="21"/>
      <c r="MB3" s="23"/>
      <c r="MC3" s="21"/>
      <c r="MD3" s="23"/>
      <c r="ME3" s="21"/>
      <c r="MF3" s="23"/>
      <c r="MG3" s="21"/>
      <c r="MH3" s="23"/>
      <c r="MI3" s="21"/>
      <c r="MJ3" s="23"/>
      <c r="MK3" s="21"/>
      <c r="ML3" s="23"/>
      <c r="MM3" s="21"/>
      <c r="MN3" s="23"/>
      <c r="MO3" s="21"/>
      <c r="MP3" s="23"/>
      <c r="MQ3" s="20"/>
    </row>
    <row r="4" spans="2:357"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6"/>
    </row>
    <row r="5" spans="2:357"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7" ht="14.25" customHeight="1" x14ac:dyDescent="0.2">
      <c r="B6" s="237" t="s">
        <v>294</v>
      </c>
      <c r="C6" s="237"/>
      <c r="D6" s="237"/>
      <c r="E6" s="235">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5">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5">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5">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5">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5">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5">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5">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9"/>
      <c r="HN6" s="235">
        <v>2021</v>
      </c>
      <c r="HO6" s="236"/>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5">
        <v>2022</v>
      </c>
      <c r="IP6" s="235"/>
      <c r="IQ6" s="235"/>
      <c r="IR6" s="235"/>
      <c r="IS6" s="235"/>
      <c r="IT6" s="235"/>
      <c r="IU6" s="235"/>
      <c r="IV6" s="235"/>
      <c r="IW6" s="235"/>
      <c r="IX6" s="235"/>
      <c r="IY6" s="235"/>
      <c r="IZ6" s="235"/>
      <c r="JA6" s="235"/>
      <c r="JB6" s="235"/>
      <c r="JC6" s="235"/>
      <c r="JD6" s="235"/>
      <c r="JE6" s="235"/>
      <c r="JF6" s="235"/>
      <c r="JG6" s="235"/>
      <c r="JH6" s="235"/>
      <c r="JI6" s="235"/>
      <c r="JJ6" s="235"/>
      <c r="JK6" s="235"/>
      <c r="JL6" s="235"/>
      <c r="JM6" s="235"/>
      <c r="JN6" s="235"/>
      <c r="JO6" s="235"/>
      <c r="JP6" s="235">
        <v>2023</v>
      </c>
      <c r="JQ6" s="235"/>
      <c r="JR6" s="235"/>
      <c r="JS6" s="235"/>
      <c r="JT6" s="235"/>
      <c r="JU6" s="235"/>
      <c r="JV6" s="235"/>
      <c r="JW6" s="235"/>
      <c r="JX6" s="235"/>
      <c r="JY6" s="235"/>
      <c r="JZ6" s="235"/>
      <c r="KA6" s="235"/>
      <c r="KB6" s="235"/>
      <c r="KC6" s="235"/>
      <c r="KD6" s="235"/>
      <c r="KE6" s="235"/>
      <c r="KF6" s="235"/>
      <c r="KG6" s="235"/>
      <c r="KH6" s="235"/>
      <c r="KI6" s="235"/>
      <c r="KJ6" s="235"/>
      <c r="KK6" s="235"/>
      <c r="KL6" s="235"/>
      <c r="KM6" s="235"/>
      <c r="KN6" s="235"/>
      <c r="KO6" s="235"/>
      <c r="KP6" s="14"/>
      <c r="KQ6" s="235">
        <v>2024</v>
      </c>
      <c r="KR6" s="235"/>
      <c r="KS6" s="235"/>
      <c r="KT6" s="235"/>
      <c r="KU6" s="235"/>
      <c r="KV6" s="235"/>
      <c r="KW6" s="235"/>
      <c r="KX6" s="235"/>
      <c r="KY6" s="235"/>
      <c r="KZ6" s="235"/>
      <c r="LA6" s="235"/>
      <c r="LB6" s="235"/>
      <c r="LC6" s="235"/>
      <c r="LD6" s="235"/>
      <c r="LE6" s="235"/>
      <c r="LF6" s="235"/>
      <c r="LG6" s="235"/>
      <c r="LH6" s="235"/>
      <c r="LI6" s="235"/>
      <c r="LJ6" s="235"/>
      <c r="LK6" s="235"/>
      <c r="LL6" s="235"/>
      <c r="LM6" s="235"/>
      <c r="LN6" s="235"/>
      <c r="LO6" s="235"/>
      <c r="LP6" s="235"/>
      <c r="LQ6" s="54"/>
      <c r="LR6" s="242">
        <v>2025</v>
      </c>
      <c r="LS6" s="243"/>
      <c r="LT6" s="243"/>
      <c r="LU6" s="243"/>
      <c r="LV6" s="243"/>
      <c r="LW6" s="243"/>
      <c r="LX6" s="243"/>
      <c r="LY6" s="243"/>
      <c r="LZ6" s="243"/>
      <c r="MA6" s="243"/>
      <c r="MB6" s="243"/>
      <c r="MC6" s="243"/>
      <c r="MD6" s="243"/>
      <c r="ME6" s="243"/>
      <c r="MF6" s="243"/>
      <c r="MG6" s="243"/>
      <c r="MH6" s="243"/>
      <c r="MI6" s="243"/>
      <c r="MJ6" s="243"/>
      <c r="MK6" s="243"/>
      <c r="ML6" s="243"/>
      <c r="MM6" s="243"/>
      <c r="MN6" s="243"/>
      <c r="MO6" s="243"/>
      <c r="MP6" s="243"/>
      <c r="MQ6" s="237" t="s">
        <v>295</v>
      </c>
      <c r="MR6" s="54"/>
    </row>
    <row r="7" spans="2:357" ht="6" customHeight="1" x14ac:dyDescent="0.2">
      <c r="B7" s="228"/>
      <c r="C7" s="228"/>
      <c r="D7" s="22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54"/>
      <c r="LR7" s="11"/>
      <c r="LS7" s="12"/>
      <c r="LT7" s="11"/>
      <c r="LU7" s="12"/>
      <c r="LV7" s="11"/>
      <c r="LW7" s="12"/>
      <c r="LX7" s="11"/>
      <c r="LY7" s="12"/>
      <c r="LZ7" s="11"/>
      <c r="MA7" s="12"/>
      <c r="MB7" s="11"/>
      <c r="MC7" s="12"/>
      <c r="MD7" s="11"/>
      <c r="ME7" s="12"/>
      <c r="MF7" s="11"/>
      <c r="MG7" s="12"/>
      <c r="MH7" s="11"/>
      <c r="MI7" s="12"/>
      <c r="MJ7" s="11"/>
      <c r="MK7" s="12"/>
      <c r="ML7" s="11"/>
      <c r="MM7" s="12"/>
      <c r="MN7" s="11"/>
      <c r="MO7" s="12"/>
      <c r="MP7" s="11"/>
      <c r="MQ7" s="244"/>
      <c r="MR7" s="54"/>
    </row>
    <row r="8" spans="2:357"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244"/>
      <c r="MR8" s="54"/>
    </row>
    <row r="9" spans="2:357" ht="14.25" customHeight="1" x14ac:dyDescent="0.2">
      <c r="B9" s="228"/>
      <c r="C9" s="228"/>
      <c r="D9" s="22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5"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5"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5"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5" t="s">
        <v>0</v>
      </c>
      <c r="DG9" s="235"/>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5" t="s">
        <v>0</v>
      </c>
      <c r="EH9" s="235"/>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5" t="s">
        <v>0</v>
      </c>
      <c r="FI9" s="235"/>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5" t="s">
        <v>0</v>
      </c>
      <c r="GJ9" s="235"/>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7"/>
      <c r="HK9" s="235" t="s">
        <v>0</v>
      </c>
      <c r="HL9" s="235"/>
      <c r="HM9" s="37"/>
      <c r="HN9" s="240" t="s">
        <v>38</v>
      </c>
      <c r="HO9" s="240"/>
      <c r="HP9" s="240" t="s">
        <v>39</v>
      </c>
      <c r="HQ9" s="240"/>
      <c r="HR9" s="240" t="s">
        <v>40</v>
      </c>
      <c r="HS9" s="240"/>
      <c r="HT9" s="240" t="s">
        <v>41</v>
      </c>
      <c r="HU9" s="240"/>
      <c r="HV9" s="240" t="s">
        <v>42</v>
      </c>
      <c r="HW9" s="240"/>
      <c r="HX9" s="240" t="s">
        <v>43</v>
      </c>
      <c r="HY9" s="240"/>
      <c r="HZ9" s="240" t="s">
        <v>44</v>
      </c>
      <c r="IA9" s="240"/>
      <c r="IB9" s="240" t="s">
        <v>45</v>
      </c>
      <c r="IC9" s="240"/>
      <c r="ID9" s="240" t="s">
        <v>46</v>
      </c>
      <c r="IE9" s="240"/>
      <c r="IF9" s="240" t="s">
        <v>47</v>
      </c>
      <c r="IG9" s="240"/>
      <c r="IH9" s="240" t="s">
        <v>48</v>
      </c>
      <c r="II9" s="240"/>
      <c r="IJ9" s="240" t="s">
        <v>49</v>
      </c>
      <c r="IK9" s="241"/>
      <c r="IL9" s="235" t="s">
        <v>0</v>
      </c>
      <c r="IM9" s="235"/>
      <c r="IN9" s="235"/>
      <c r="IO9" s="240" t="s">
        <v>38</v>
      </c>
      <c r="IP9" s="240"/>
      <c r="IQ9" s="240" t="s">
        <v>39</v>
      </c>
      <c r="IR9" s="240"/>
      <c r="IS9" s="240" t="s">
        <v>40</v>
      </c>
      <c r="IT9" s="240"/>
      <c r="IU9" s="240" t="s">
        <v>41</v>
      </c>
      <c r="IV9" s="240"/>
      <c r="IW9" s="240" t="s">
        <v>42</v>
      </c>
      <c r="IX9" s="240"/>
      <c r="IY9" s="240" t="s">
        <v>43</v>
      </c>
      <c r="IZ9" s="240"/>
      <c r="JA9" s="240" t="s">
        <v>44</v>
      </c>
      <c r="JB9" s="240"/>
      <c r="JC9" s="240" t="s">
        <v>45</v>
      </c>
      <c r="JD9" s="240"/>
      <c r="JE9" s="240" t="s">
        <v>46</v>
      </c>
      <c r="JF9" s="240"/>
      <c r="JG9" s="240" t="s">
        <v>47</v>
      </c>
      <c r="JH9" s="240"/>
      <c r="JI9" s="240" t="s">
        <v>48</v>
      </c>
      <c r="JJ9" s="240"/>
      <c r="JK9" s="240" t="s">
        <v>49</v>
      </c>
      <c r="JL9" s="240"/>
      <c r="JM9" s="240" t="s">
        <v>0</v>
      </c>
      <c r="JN9" s="240"/>
      <c r="JO9" s="240"/>
      <c r="JP9" s="240" t="s">
        <v>38</v>
      </c>
      <c r="JQ9" s="240"/>
      <c r="JR9" s="240" t="s">
        <v>39</v>
      </c>
      <c r="JS9" s="240"/>
      <c r="JT9" s="240" t="s">
        <v>40</v>
      </c>
      <c r="JU9" s="240"/>
      <c r="JV9" s="240" t="s">
        <v>41</v>
      </c>
      <c r="JW9" s="240"/>
      <c r="JX9" s="240" t="s">
        <v>42</v>
      </c>
      <c r="JY9" s="240"/>
      <c r="JZ9" s="240" t="s">
        <v>43</v>
      </c>
      <c r="KA9" s="240"/>
      <c r="KB9" s="240" t="s">
        <v>44</v>
      </c>
      <c r="KC9" s="240"/>
      <c r="KD9" s="240" t="s">
        <v>45</v>
      </c>
      <c r="KE9" s="240"/>
      <c r="KF9" s="240" t="s">
        <v>46</v>
      </c>
      <c r="KG9" s="240"/>
      <c r="KH9" s="240" t="s">
        <v>47</v>
      </c>
      <c r="KI9" s="240"/>
      <c r="KJ9" s="240" t="s">
        <v>48</v>
      </c>
      <c r="KK9" s="240"/>
      <c r="KL9" s="240" t="s">
        <v>49</v>
      </c>
      <c r="KM9" s="240"/>
      <c r="KN9" s="240" t="s">
        <v>0</v>
      </c>
      <c r="KO9" s="240"/>
      <c r="KP9" s="101"/>
      <c r="KQ9" s="240" t="s">
        <v>38</v>
      </c>
      <c r="KR9" s="240"/>
      <c r="KS9" s="240" t="s">
        <v>39</v>
      </c>
      <c r="KT9" s="240"/>
      <c r="KU9" s="240" t="s">
        <v>40</v>
      </c>
      <c r="KV9" s="240"/>
      <c r="KW9" s="240" t="s">
        <v>41</v>
      </c>
      <c r="KX9" s="240"/>
      <c r="KY9" s="240" t="s">
        <v>42</v>
      </c>
      <c r="KZ9" s="240"/>
      <c r="LA9" s="240" t="s">
        <v>43</v>
      </c>
      <c r="LB9" s="240"/>
      <c r="LC9" s="240" t="s">
        <v>44</v>
      </c>
      <c r="LD9" s="240"/>
      <c r="LE9" s="240" t="s">
        <v>45</v>
      </c>
      <c r="LF9" s="240"/>
      <c r="LG9" s="240" t="s">
        <v>46</v>
      </c>
      <c r="LH9" s="240"/>
      <c r="LI9" s="240" t="s">
        <v>47</v>
      </c>
      <c r="LJ9" s="240"/>
      <c r="LK9" s="240" t="s">
        <v>48</v>
      </c>
      <c r="LL9" s="240"/>
      <c r="LM9" s="240" t="s">
        <v>49</v>
      </c>
      <c r="LN9" s="240"/>
      <c r="LO9" s="240" t="s">
        <v>0</v>
      </c>
      <c r="LP9" s="240"/>
      <c r="LQ9" s="54"/>
      <c r="LR9" s="240" t="s">
        <v>38</v>
      </c>
      <c r="LS9" s="240"/>
      <c r="LT9" s="240" t="s">
        <v>39</v>
      </c>
      <c r="LU9" s="240"/>
      <c r="LV9" s="240" t="s">
        <v>40</v>
      </c>
      <c r="LW9" s="240"/>
      <c r="LX9" s="240" t="s">
        <v>41</v>
      </c>
      <c r="LY9" s="240"/>
      <c r="LZ9" s="240" t="s">
        <v>42</v>
      </c>
      <c r="MA9" s="240"/>
      <c r="MB9" s="240" t="s">
        <v>43</v>
      </c>
      <c r="MC9" s="240"/>
      <c r="MD9" s="240" t="s">
        <v>44</v>
      </c>
      <c r="ME9" s="240"/>
      <c r="MF9" s="240" t="s">
        <v>45</v>
      </c>
      <c r="MG9" s="240"/>
      <c r="MH9" s="240" t="s">
        <v>46</v>
      </c>
      <c r="MI9" s="240"/>
      <c r="MJ9" s="240" t="s">
        <v>47</v>
      </c>
      <c r="MK9" s="240"/>
      <c r="ML9" s="240" t="s">
        <v>48</v>
      </c>
      <c r="MM9" s="240"/>
      <c r="MN9" s="240" t="s">
        <v>49</v>
      </c>
      <c r="MO9" s="240"/>
      <c r="MP9" s="54" t="s">
        <v>0</v>
      </c>
      <c r="MQ9" s="244"/>
      <c r="MR9" s="54"/>
    </row>
    <row r="10" spans="2:357"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1"/>
      <c r="LR10" s="11"/>
      <c r="LS10" s="12"/>
      <c r="LT10" s="11"/>
      <c r="LU10" s="12"/>
      <c r="LV10" s="11"/>
      <c r="LW10" s="12"/>
      <c r="LX10" s="11"/>
      <c r="LY10" s="12"/>
      <c r="LZ10" s="11"/>
      <c r="MA10" s="12"/>
      <c r="MB10" s="11"/>
      <c r="MC10" s="12"/>
      <c r="MD10" s="11"/>
      <c r="ME10" s="12"/>
      <c r="MF10" s="11"/>
      <c r="MG10" s="12"/>
      <c r="MH10" s="11"/>
      <c r="MI10" s="12"/>
      <c r="MJ10" s="11"/>
      <c r="MK10" s="12"/>
      <c r="ML10" s="11"/>
      <c r="MM10" s="12"/>
      <c r="MN10" s="11"/>
      <c r="MO10" s="12"/>
      <c r="MP10" s="11"/>
      <c r="MQ10" s="10"/>
    </row>
    <row r="11" spans="2:357"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13"/>
      <c r="LR11" s="13"/>
      <c r="LS11" s="8"/>
      <c r="LT11" s="13"/>
      <c r="LU11" s="8"/>
      <c r="LV11" s="13"/>
      <c r="LW11" s="8"/>
      <c r="LX11" s="13"/>
      <c r="LY11" s="8"/>
      <c r="LZ11" s="13"/>
      <c r="MA11" s="8"/>
      <c r="MB11" s="13"/>
      <c r="MC11" s="8"/>
      <c r="MD11" s="13"/>
      <c r="ME11" s="8"/>
      <c r="MF11" s="13"/>
      <c r="MG11" s="8"/>
      <c r="MH11" s="13"/>
      <c r="MI11" s="8"/>
      <c r="MJ11" s="13"/>
      <c r="MK11" s="8"/>
      <c r="ML11" s="13"/>
      <c r="MM11" s="8"/>
      <c r="MN11" s="13"/>
      <c r="MO11" s="8"/>
      <c r="MP11" s="13"/>
      <c r="MQ11" s="48"/>
    </row>
    <row r="12" spans="2:357"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51773</v>
      </c>
      <c r="JQ12" s="16"/>
      <c r="JR12" s="16">
        <v>47361</v>
      </c>
      <c r="JS12" s="16"/>
      <c r="JT12" s="16">
        <v>54323</v>
      </c>
      <c r="JU12" s="16"/>
      <c r="JV12" s="16">
        <v>51442</v>
      </c>
      <c r="JW12" s="16"/>
      <c r="JX12" s="16">
        <v>50645</v>
      </c>
      <c r="JY12" s="16"/>
      <c r="JZ12" s="16">
        <v>42966</v>
      </c>
      <c r="KA12" s="16"/>
      <c r="KB12" s="16">
        <v>46727</v>
      </c>
      <c r="KC12" s="16"/>
      <c r="KD12" s="16">
        <v>46497</v>
      </c>
      <c r="KE12" s="16"/>
      <c r="KF12" s="16">
        <v>46628</v>
      </c>
      <c r="KG12" s="16"/>
      <c r="KH12" s="16">
        <v>47773</v>
      </c>
      <c r="KI12" s="16"/>
      <c r="KJ12" s="16">
        <v>46177</v>
      </c>
      <c r="KK12" s="16"/>
      <c r="KL12" s="16">
        <v>47592</v>
      </c>
      <c r="KM12" s="16"/>
      <c r="KN12" s="16">
        <v>579904</v>
      </c>
      <c r="KO12" s="16"/>
      <c r="KP12" s="16"/>
      <c r="KQ12" s="16">
        <v>48536</v>
      </c>
      <c r="KR12" s="16"/>
      <c r="KS12" s="16">
        <v>45868</v>
      </c>
      <c r="KT12" s="16"/>
      <c r="KU12" s="16">
        <v>48456</v>
      </c>
      <c r="KV12" s="16"/>
      <c r="KW12" s="16">
        <v>47484</v>
      </c>
      <c r="KX12" s="16"/>
      <c r="KY12" s="16">
        <v>48524</v>
      </c>
      <c r="KZ12" s="16"/>
      <c r="LA12" s="16">
        <v>45961</v>
      </c>
      <c r="LB12" s="16"/>
      <c r="LC12" s="16">
        <v>50028</v>
      </c>
      <c r="LD12" s="16"/>
      <c r="LE12" s="16">
        <v>47651</v>
      </c>
      <c r="LF12" s="16"/>
      <c r="LG12" s="16">
        <v>47346</v>
      </c>
      <c r="LH12" s="16"/>
      <c r="LI12" s="16">
        <v>49433</v>
      </c>
      <c r="LJ12" s="16"/>
      <c r="LK12" s="16">
        <v>47592</v>
      </c>
      <c r="LL12" s="16"/>
      <c r="LM12" s="16">
        <v>46356</v>
      </c>
      <c r="LN12" s="16"/>
      <c r="LO12" s="16">
        <v>573235</v>
      </c>
      <c r="LP12" s="16"/>
      <c r="LQ12" s="16"/>
      <c r="LR12" s="16">
        <v>52919</v>
      </c>
      <c r="LS12" s="16"/>
      <c r="LT12" s="16">
        <v>48367</v>
      </c>
      <c r="LU12" s="16"/>
      <c r="LV12" s="16">
        <v>52937</v>
      </c>
      <c r="LW12" s="16"/>
      <c r="LX12" s="16">
        <v>51377</v>
      </c>
      <c r="LY12" s="16"/>
      <c r="LZ12" s="16">
        <v>52218</v>
      </c>
      <c r="MA12" s="16"/>
      <c r="MB12" s="16">
        <v>50585</v>
      </c>
      <c r="MC12" s="16"/>
      <c r="MD12" s="16"/>
      <c r="ME12" s="16"/>
      <c r="MF12" s="16"/>
      <c r="MG12" s="16"/>
      <c r="MH12" s="16"/>
      <c r="MI12" s="16"/>
      <c r="MJ12" s="16"/>
      <c r="MK12" s="16"/>
      <c r="ML12" s="16"/>
      <c r="MM12" s="16"/>
      <c r="MN12" s="16"/>
      <c r="MO12" s="16"/>
      <c r="MP12" s="16">
        <v>308403</v>
      </c>
      <c r="MQ12" s="24" t="s">
        <v>3</v>
      </c>
    </row>
    <row r="13" spans="2:357"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13"/>
      <c r="LR13" s="13"/>
      <c r="LS13" s="8"/>
      <c r="LT13" s="13"/>
      <c r="LU13" s="8"/>
      <c r="LV13" s="13"/>
      <c r="LW13" s="8"/>
      <c r="LX13" s="13"/>
      <c r="LY13" s="8"/>
      <c r="LZ13" s="13"/>
      <c r="MA13" s="8"/>
      <c r="MB13" s="13"/>
      <c r="MC13" s="8"/>
      <c r="MD13" s="13"/>
      <c r="ME13" s="8"/>
      <c r="MF13" s="13"/>
      <c r="MG13" s="8"/>
      <c r="MH13" s="13"/>
      <c r="MI13" s="8"/>
      <c r="MJ13" s="13"/>
      <c r="MK13" s="8"/>
      <c r="ML13" s="13"/>
      <c r="MM13" s="8"/>
      <c r="MN13" s="13"/>
      <c r="MO13" s="8"/>
      <c r="MP13" s="13"/>
      <c r="MQ13" s="20"/>
    </row>
    <row r="14" spans="2:357"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3"/>
      <c r="LR14" s="23"/>
      <c r="LS14" s="21"/>
      <c r="LT14" s="23"/>
      <c r="LU14" s="21"/>
      <c r="LV14" s="23"/>
      <c r="LW14" s="21"/>
      <c r="LX14" s="23"/>
      <c r="LY14" s="21"/>
      <c r="LZ14" s="23"/>
      <c r="MA14" s="21"/>
      <c r="MB14" s="23"/>
      <c r="MC14" s="21"/>
      <c r="MD14" s="23"/>
      <c r="ME14" s="21"/>
      <c r="MF14" s="23"/>
      <c r="MG14" s="21"/>
      <c r="MH14" s="23"/>
      <c r="MI14" s="21"/>
      <c r="MJ14" s="23"/>
      <c r="MK14" s="21"/>
      <c r="ML14" s="23"/>
      <c r="MM14" s="21"/>
      <c r="MN14" s="23"/>
      <c r="MO14" s="21"/>
      <c r="MP14" s="23"/>
      <c r="MQ14" s="20"/>
    </row>
    <row r="15" spans="2:357"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44732</v>
      </c>
      <c r="JQ15" s="16"/>
      <c r="JR15" s="16">
        <v>40863</v>
      </c>
      <c r="JS15" s="16"/>
      <c r="JT15" s="16">
        <v>39787</v>
      </c>
      <c r="JU15" s="16"/>
      <c r="JV15" s="16">
        <v>37294</v>
      </c>
      <c r="JW15" s="16"/>
      <c r="JX15" s="16">
        <v>39586</v>
      </c>
      <c r="JY15" s="16"/>
      <c r="JZ15" s="16">
        <v>35476</v>
      </c>
      <c r="KA15" s="16"/>
      <c r="KB15" s="16">
        <v>31914</v>
      </c>
      <c r="KC15" s="16"/>
      <c r="KD15" s="16">
        <v>37005</v>
      </c>
      <c r="KE15" s="16"/>
      <c r="KF15" s="16">
        <v>38194</v>
      </c>
      <c r="KG15" s="16"/>
      <c r="KH15" s="16">
        <v>40432</v>
      </c>
      <c r="KI15" s="16"/>
      <c r="KJ15" s="16">
        <v>40802</v>
      </c>
      <c r="KK15" s="16"/>
      <c r="KL15" s="16">
        <v>43027</v>
      </c>
      <c r="KM15" s="16"/>
      <c r="KN15" s="16">
        <v>469112</v>
      </c>
      <c r="KO15" s="16"/>
      <c r="KP15" s="16"/>
      <c r="KQ15" s="16">
        <v>44774</v>
      </c>
      <c r="KR15" s="16"/>
      <c r="KS15" s="16">
        <v>42408</v>
      </c>
      <c r="KT15" s="16"/>
      <c r="KU15" s="16">
        <v>43858</v>
      </c>
      <c r="KV15" s="16"/>
      <c r="KW15" s="16">
        <v>43732</v>
      </c>
      <c r="KX15" s="16"/>
      <c r="KY15" s="16">
        <v>44775</v>
      </c>
      <c r="KZ15" s="16"/>
      <c r="LA15" s="16">
        <v>41790</v>
      </c>
      <c r="LB15" s="16"/>
      <c r="LC15" s="16">
        <v>42669</v>
      </c>
      <c r="LD15" s="16"/>
      <c r="LE15" s="16">
        <v>41912</v>
      </c>
      <c r="LF15" s="16"/>
      <c r="LG15" s="16">
        <v>43359</v>
      </c>
      <c r="LH15" s="16"/>
      <c r="LI15" s="16">
        <v>45129</v>
      </c>
      <c r="LJ15" s="16"/>
      <c r="LK15" s="16">
        <v>43602</v>
      </c>
      <c r="LL15" s="16"/>
      <c r="LM15" s="16">
        <v>44105</v>
      </c>
      <c r="LN15" s="16"/>
      <c r="LO15" s="16">
        <v>522113</v>
      </c>
      <c r="LP15" s="16"/>
      <c r="LQ15" s="16"/>
      <c r="LR15" s="16">
        <v>51209</v>
      </c>
      <c r="LS15" s="16"/>
      <c r="LT15" s="16">
        <v>46806</v>
      </c>
      <c r="LU15" s="16"/>
      <c r="LV15" s="16">
        <v>50890</v>
      </c>
      <c r="LW15" s="16"/>
      <c r="LX15" s="16">
        <v>47790</v>
      </c>
      <c r="LY15" s="16"/>
      <c r="LZ15" s="16">
        <v>49213</v>
      </c>
      <c r="MA15" s="16"/>
      <c r="MB15" s="16">
        <v>46351</v>
      </c>
      <c r="MC15" s="16"/>
      <c r="MD15" s="16"/>
      <c r="ME15" s="16"/>
      <c r="MF15" s="16"/>
      <c r="MG15" s="16"/>
      <c r="MH15" s="16"/>
      <c r="MI15" s="16"/>
      <c r="MJ15" s="16"/>
      <c r="MK15" s="16"/>
      <c r="ML15" s="16"/>
      <c r="MM15" s="16"/>
      <c r="MN15" s="16"/>
      <c r="MO15" s="16"/>
      <c r="MP15" s="16">
        <v>292259</v>
      </c>
      <c r="MQ15" s="24" t="s">
        <v>209</v>
      </c>
      <c r="MR15" s="38"/>
      <c r="MS15" s="39"/>
    </row>
    <row r="16" spans="2:357"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7"/>
      <c r="LR16" s="27"/>
      <c r="LS16" s="28"/>
      <c r="LT16" s="27"/>
      <c r="LU16" s="28"/>
      <c r="LV16" s="27"/>
      <c r="LW16" s="28"/>
      <c r="LX16" s="27"/>
      <c r="LY16" s="28"/>
      <c r="LZ16" s="27"/>
      <c r="MA16" s="28"/>
      <c r="MB16" s="27"/>
      <c r="MC16" s="28"/>
      <c r="MD16" s="27"/>
      <c r="ME16" s="28"/>
      <c r="MF16" s="27"/>
      <c r="MG16" s="28"/>
      <c r="MH16" s="27"/>
      <c r="MI16" s="28"/>
      <c r="MJ16" s="27"/>
      <c r="MK16" s="28"/>
      <c r="ML16" s="27"/>
      <c r="MM16" s="28"/>
      <c r="MN16" s="27"/>
      <c r="MO16" s="27"/>
      <c r="MP16" s="27"/>
      <c r="MQ16" s="30"/>
    </row>
    <row r="17" spans="2:355"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3"/>
      <c r="LR17" s="23"/>
      <c r="LS17" s="21"/>
      <c r="LT17" s="23"/>
      <c r="LU17" s="21"/>
      <c r="LV17" s="23"/>
      <c r="LW17" s="21"/>
      <c r="LX17" s="23"/>
      <c r="LY17" s="21"/>
      <c r="LZ17" s="23"/>
      <c r="MA17" s="21"/>
      <c r="MB17" s="23"/>
      <c r="MC17" s="21"/>
      <c r="MD17" s="23"/>
      <c r="ME17" s="21"/>
      <c r="MF17" s="23"/>
      <c r="MG17" s="21"/>
      <c r="MH17" s="23"/>
      <c r="MI17" s="21"/>
      <c r="MJ17" s="23"/>
      <c r="MK17" s="21"/>
      <c r="ML17" s="23"/>
      <c r="MM17" s="21"/>
      <c r="MN17" s="23"/>
      <c r="MO17" s="23"/>
      <c r="MP17" s="23"/>
      <c r="MQ17" s="20"/>
    </row>
    <row r="18" spans="2:355"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31621</v>
      </c>
      <c r="JQ18" s="52"/>
      <c r="JR18" s="16">
        <v>28816</v>
      </c>
      <c r="JS18" s="16"/>
      <c r="JT18" s="16">
        <v>24768</v>
      </c>
      <c r="JU18" s="16"/>
      <c r="JV18" s="16">
        <v>24411</v>
      </c>
      <c r="JW18" s="16"/>
      <c r="JX18" s="16">
        <v>24206</v>
      </c>
      <c r="JY18" s="16"/>
      <c r="JZ18" s="16">
        <v>20420</v>
      </c>
      <c r="KA18" s="16"/>
      <c r="KB18" s="16">
        <v>20776</v>
      </c>
      <c r="KC18" s="16"/>
      <c r="KD18" s="16">
        <v>21894</v>
      </c>
      <c r="KE18" s="16"/>
      <c r="KF18" s="16">
        <v>21215</v>
      </c>
      <c r="KG18" s="16"/>
      <c r="KH18" s="16">
        <v>23472</v>
      </c>
      <c r="KI18" s="16"/>
      <c r="KJ18" s="16">
        <v>23287</v>
      </c>
      <c r="KK18" s="16"/>
      <c r="KL18" s="16">
        <v>25453</v>
      </c>
      <c r="KM18" s="16"/>
      <c r="KN18" s="16">
        <v>290339</v>
      </c>
      <c r="KO18" s="16"/>
      <c r="KP18" s="16"/>
      <c r="KQ18" s="16">
        <v>26335</v>
      </c>
      <c r="KR18" s="52"/>
      <c r="KS18" s="16">
        <v>28034</v>
      </c>
      <c r="KT18" s="16"/>
      <c r="KU18" s="16">
        <v>30654</v>
      </c>
      <c r="KV18" s="16"/>
      <c r="KW18" s="16">
        <v>29380</v>
      </c>
      <c r="KX18" s="16"/>
      <c r="KY18" s="16">
        <v>29548</v>
      </c>
      <c r="KZ18" s="16"/>
      <c r="LA18" s="16">
        <v>27776</v>
      </c>
      <c r="LB18" s="16"/>
      <c r="LC18" s="16">
        <v>29118</v>
      </c>
      <c r="LD18" s="16"/>
      <c r="LE18" s="16">
        <v>26607</v>
      </c>
      <c r="LF18" s="16"/>
      <c r="LG18" s="16">
        <v>28895</v>
      </c>
      <c r="LH18" s="16"/>
      <c r="LI18" s="16">
        <v>28289</v>
      </c>
      <c r="LJ18" s="16"/>
      <c r="LK18" s="16">
        <v>28229</v>
      </c>
      <c r="LL18" s="16"/>
      <c r="LM18" s="16">
        <v>31413</v>
      </c>
      <c r="LN18" s="16"/>
      <c r="LO18" s="16">
        <v>344278</v>
      </c>
      <c r="LP18" s="16"/>
      <c r="LQ18" s="16"/>
      <c r="LR18" s="16">
        <v>32149</v>
      </c>
      <c r="LS18" s="52"/>
      <c r="LT18" s="16">
        <v>31884</v>
      </c>
      <c r="LU18" s="16"/>
      <c r="LV18" s="16">
        <v>35465</v>
      </c>
      <c r="LW18" s="16"/>
      <c r="LX18" s="16">
        <v>30763</v>
      </c>
      <c r="LY18" s="16"/>
      <c r="LZ18" s="16">
        <v>32047</v>
      </c>
      <c r="MA18" s="16"/>
      <c r="MB18" s="16">
        <v>30434</v>
      </c>
      <c r="MC18" s="16"/>
      <c r="MD18" s="16"/>
      <c r="ME18" s="16"/>
      <c r="MF18" s="16"/>
      <c r="MG18" s="16"/>
      <c r="MH18" s="16"/>
      <c r="MI18" s="16"/>
      <c r="MJ18" s="16"/>
      <c r="MK18" s="16"/>
      <c r="ML18" s="16"/>
      <c r="MM18" s="16"/>
      <c r="MN18" s="16"/>
      <c r="MO18" s="16"/>
      <c r="MP18" s="16">
        <v>192742</v>
      </c>
      <c r="MQ18" s="15" t="s">
        <v>6</v>
      </c>
    </row>
    <row r="19" spans="2:355"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70.689886434767061</v>
      </c>
      <c r="JQ19" s="41"/>
      <c r="JR19" s="41">
        <v>70.518562024325178</v>
      </c>
      <c r="JS19" s="41"/>
      <c r="JT19" s="41">
        <v>62.251489179882881</v>
      </c>
      <c r="JU19" s="41"/>
      <c r="JV19" s="41">
        <v>65.455569260470853</v>
      </c>
      <c r="JW19" s="41"/>
      <c r="JX19" s="41">
        <v>61.147880563835699</v>
      </c>
      <c r="JY19" s="41"/>
      <c r="JZ19" s="41">
        <v>57.560040590821956</v>
      </c>
      <c r="KA19" s="41"/>
      <c r="KB19" s="41">
        <v>65.099956132105035</v>
      </c>
      <c r="KC19" s="41"/>
      <c r="KD19" s="41">
        <v>59.164977705715451</v>
      </c>
      <c r="KE19" s="41"/>
      <c r="KF19" s="41">
        <v>55.545373618893024</v>
      </c>
      <c r="KG19" s="41"/>
      <c r="KH19" s="41">
        <v>58.053027305104862</v>
      </c>
      <c r="KI19" s="41"/>
      <c r="KJ19" s="41">
        <v>57.073182687123179</v>
      </c>
      <c r="KK19" s="41"/>
      <c r="KL19" s="41">
        <v>59.15587886675808</v>
      </c>
      <c r="KM19" s="41"/>
      <c r="KN19" s="41">
        <v>61.89119016354303</v>
      </c>
      <c r="KO19" s="41"/>
      <c r="KP19" s="41"/>
      <c r="KQ19" s="41">
        <v>58.817617367222056</v>
      </c>
      <c r="KR19" s="41"/>
      <c r="KS19" s="41">
        <v>66.105451801546877</v>
      </c>
      <c r="KT19" s="41"/>
      <c r="KU19" s="41">
        <v>69.893748004924987</v>
      </c>
      <c r="KV19" s="41"/>
      <c r="KW19" s="41">
        <v>67.181926278240184</v>
      </c>
      <c r="KX19" s="41"/>
      <c r="KY19" s="41">
        <v>65.99218313791178</v>
      </c>
      <c r="KZ19" s="41"/>
      <c r="LA19" s="41">
        <v>66.465661641541047</v>
      </c>
      <c r="LB19" s="41"/>
      <c r="LC19" s="41">
        <v>68.241580538564293</v>
      </c>
      <c r="LD19" s="41"/>
      <c r="LE19" s="41">
        <v>63.483012025195649</v>
      </c>
      <c r="LF19" s="41"/>
      <c r="LG19" s="41">
        <v>66.641297077884644</v>
      </c>
      <c r="LH19" s="41"/>
      <c r="LI19" s="41">
        <v>62.68474816636752</v>
      </c>
      <c r="LJ19" s="41"/>
      <c r="LK19" s="41">
        <v>64.742443007201501</v>
      </c>
      <c r="LL19" s="41"/>
      <c r="LM19" s="41">
        <v>71.223217322299064</v>
      </c>
      <c r="LN19" s="41"/>
      <c r="LO19" s="41">
        <v>65.939365616255486</v>
      </c>
      <c r="LP19" s="41"/>
      <c r="LQ19" s="41"/>
      <c r="LR19" s="41">
        <v>62.779980081626277</v>
      </c>
      <c r="LS19" s="41"/>
      <c r="LT19" s="41">
        <v>68.119471862581719</v>
      </c>
      <c r="LU19" s="41"/>
      <c r="LV19" s="41">
        <v>69.689526429553936</v>
      </c>
      <c r="LW19" s="41"/>
      <c r="LX19" s="41">
        <v>64.371207365557694</v>
      </c>
      <c r="LY19" s="41"/>
      <c r="LZ19" s="41">
        <v>65.118972629183304</v>
      </c>
      <c r="MA19" s="41"/>
      <c r="MB19" s="41">
        <v>65.659856313779599</v>
      </c>
      <c r="MC19" s="41"/>
      <c r="MD19" s="41"/>
      <c r="ME19" s="41"/>
      <c r="MF19" s="41"/>
      <c r="MG19" s="41"/>
      <c r="MH19" s="41"/>
      <c r="MI19" s="41"/>
      <c r="MJ19" s="41"/>
      <c r="MK19" s="41"/>
      <c r="ML19" s="41"/>
      <c r="MM19" s="41"/>
      <c r="MN19" s="41"/>
      <c r="MO19" s="41"/>
      <c r="MP19" s="41">
        <v>65.949038352967747</v>
      </c>
      <c r="MQ19" s="19" t="s">
        <v>8</v>
      </c>
    </row>
    <row r="20" spans="2:355"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19"/>
    </row>
    <row r="21" spans="2:355"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39081</v>
      </c>
      <c r="JQ21" s="53"/>
      <c r="JR21" s="16">
        <v>35535</v>
      </c>
      <c r="JS21" s="16"/>
      <c r="JT21" s="16">
        <v>32537</v>
      </c>
      <c r="JU21" s="16"/>
      <c r="JV21" s="16">
        <v>31890</v>
      </c>
      <c r="JW21" s="16"/>
      <c r="JX21" s="16">
        <v>32215</v>
      </c>
      <c r="JY21" s="16"/>
      <c r="JZ21" s="16">
        <v>27913</v>
      </c>
      <c r="KA21" s="16"/>
      <c r="KB21" s="16">
        <v>26210</v>
      </c>
      <c r="KC21" s="16"/>
      <c r="KD21" s="16">
        <v>28908</v>
      </c>
      <c r="KE21" s="16"/>
      <c r="KF21" s="16">
        <v>29476</v>
      </c>
      <c r="KG21" s="16"/>
      <c r="KH21" s="16">
        <v>32148</v>
      </c>
      <c r="KI21" s="16"/>
      <c r="KJ21" s="16">
        <v>31933</v>
      </c>
      <c r="KK21" s="16"/>
      <c r="KL21" s="16">
        <v>33655</v>
      </c>
      <c r="KM21" s="16"/>
      <c r="KN21" s="16">
        <v>381501</v>
      </c>
      <c r="KO21" s="16"/>
      <c r="KP21" s="16"/>
      <c r="KQ21" s="16">
        <v>34866</v>
      </c>
      <c r="KR21" s="53"/>
      <c r="KS21" s="16">
        <v>35457</v>
      </c>
      <c r="KT21" s="16"/>
      <c r="KU21" s="16">
        <v>37925</v>
      </c>
      <c r="KV21" s="16"/>
      <c r="KW21" s="16">
        <v>37146</v>
      </c>
      <c r="KX21" s="16"/>
      <c r="KY21" s="16">
        <v>37154</v>
      </c>
      <c r="KZ21" s="16"/>
      <c r="LA21" s="16">
        <v>34995</v>
      </c>
      <c r="LB21" s="16"/>
      <c r="LC21" s="16">
        <v>36734</v>
      </c>
      <c r="LD21" s="16"/>
      <c r="LE21" s="16">
        <v>34391</v>
      </c>
      <c r="LF21" s="16"/>
      <c r="LG21" s="16">
        <v>36574</v>
      </c>
      <c r="LH21" s="16"/>
      <c r="LI21" s="16">
        <v>36912</v>
      </c>
      <c r="LJ21" s="16"/>
      <c r="LK21" s="16">
        <v>36464</v>
      </c>
      <c r="LL21" s="16"/>
      <c r="LM21" s="16">
        <v>38683</v>
      </c>
      <c r="LN21" s="16"/>
      <c r="LO21" s="16">
        <v>437301</v>
      </c>
      <c r="LP21" s="16"/>
      <c r="LQ21" s="16"/>
      <c r="LR21" s="16">
        <v>42299</v>
      </c>
      <c r="LS21" s="53"/>
      <c r="LT21" s="16">
        <v>40416</v>
      </c>
      <c r="LU21" s="16"/>
      <c r="LV21" s="16">
        <v>44362</v>
      </c>
      <c r="LW21" s="16"/>
      <c r="LX21" s="16">
        <v>39693</v>
      </c>
      <c r="LY21" s="16"/>
      <c r="LZ21" s="16">
        <v>41244</v>
      </c>
      <c r="MA21" s="16"/>
      <c r="MB21" s="16">
        <v>39245</v>
      </c>
      <c r="MC21" s="16"/>
      <c r="MD21" s="16"/>
      <c r="ME21" s="16"/>
      <c r="MF21" s="16"/>
      <c r="MG21" s="16"/>
      <c r="MH21" s="16"/>
      <c r="MI21" s="16"/>
      <c r="MJ21" s="16"/>
      <c r="MK21" s="16"/>
      <c r="ML21" s="16"/>
      <c r="MM21" s="16"/>
      <c r="MN21" s="16"/>
      <c r="MO21" s="16"/>
      <c r="MP21" s="16">
        <v>247259</v>
      </c>
      <c r="MQ21" s="15" t="s">
        <v>10</v>
      </c>
    </row>
    <row r="22" spans="2:355"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87.36698560314764</v>
      </c>
      <c r="JQ22" s="41"/>
      <c r="JR22" s="41">
        <v>86.961309742309666</v>
      </c>
      <c r="JS22" s="41"/>
      <c r="JT22" s="41">
        <v>81.777967677884732</v>
      </c>
      <c r="JU22" s="41"/>
      <c r="JV22" s="41">
        <v>85.509733469190749</v>
      </c>
      <c r="JW22" s="41"/>
      <c r="JX22" s="41">
        <v>81.379780730561308</v>
      </c>
      <c r="JY22" s="41"/>
      <c r="JZ22" s="41">
        <v>78.681362047581459</v>
      </c>
      <c r="KA22" s="41"/>
      <c r="KB22" s="41">
        <v>82.126966221720878</v>
      </c>
      <c r="KC22" s="41"/>
      <c r="KD22" s="41">
        <v>78.119173084718284</v>
      </c>
      <c r="KE22" s="41"/>
      <c r="KF22" s="41">
        <v>77.17442530240352</v>
      </c>
      <c r="KG22" s="41"/>
      <c r="KH22" s="41">
        <v>79.511278195488728</v>
      </c>
      <c r="KI22" s="41"/>
      <c r="KJ22" s="41">
        <v>78.263320425469345</v>
      </c>
      <c r="KK22" s="41"/>
      <c r="KL22" s="41">
        <v>78.218328026587955</v>
      </c>
      <c r="KM22" s="41"/>
      <c r="KN22" s="41">
        <v>81.324076126809814</v>
      </c>
      <c r="KO22" s="41"/>
      <c r="KP22" s="41"/>
      <c r="KQ22" s="41">
        <v>77.871085898065843</v>
      </c>
      <c r="KR22" s="41"/>
      <c r="KS22" s="41">
        <v>83.609224674589697</v>
      </c>
      <c r="KT22" s="41"/>
      <c r="KU22" s="41">
        <v>86.472251356651014</v>
      </c>
      <c r="KV22" s="41"/>
      <c r="KW22" s="41">
        <v>84.940089636879165</v>
      </c>
      <c r="KX22" s="41"/>
      <c r="KY22" s="41">
        <v>82.979341150195424</v>
      </c>
      <c r="KZ22" s="41"/>
      <c r="LA22" s="41">
        <v>83.740129217516156</v>
      </c>
      <c r="LB22" s="41"/>
      <c r="LC22" s="41">
        <v>86.090604420070775</v>
      </c>
      <c r="LD22" s="41"/>
      <c r="LE22" s="41">
        <v>82.05525863714449</v>
      </c>
      <c r="LF22" s="41"/>
      <c r="LG22" s="41">
        <v>84.351576373993865</v>
      </c>
      <c r="LH22" s="41"/>
      <c r="LI22" s="41">
        <v>81.79219570564382</v>
      </c>
      <c r="LJ22" s="41"/>
      <c r="LK22" s="41">
        <v>83.629191321499022</v>
      </c>
      <c r="LL22" s="41"/>
      <c r="LM22" s="41">
        <v>87.706609227978689</v>
      </c>
      <c r="LN22" s="41"/>
      <c r="LO22" s="41">
        <v>83.756006841430874</v>
      </c>
      <c r="LP22" s="41"/>
      <c r="LQ22" s="41"/>
      <c r="LR22" s="41">
        <v>82.600714718115952</v>
      </c>
      <c r="LS22" s="41"/>
      <c r="LT22" s="41">
        <v>86.347904114857073</v>
      </c>
      <c r="LU22" s="41"/>
      <c r="LV22" s="41">
        <v>87.172332481823545</v>
      </c>
      <c r="LW22" s="41"/>
      <c r="LX22" s="41">
        <v>83.057124921531695</v>
      </c>
      <c r="LY22" s="41"/>
      <c r="LZ22" s="41">
        <v>83.807124133867106</v>
      </c>
      <c r="MA22" s="41"/>
      <c r="MB22" s="41">
        <v>84.669154926538795</v>
      </c>
      <c r="MC22" s="41"/>
      <c r="MD22" s="41"/>
      <c r="ME22" s="41"/>
      <c r="MF22" s="41"/>
      <c r="MG22" s="41"/>
      <c r="MH22" s="41"/>
      <c r="MI22" s="41"/>
      <c r="MJ22" s="41"/>
      <c r="MK22" s="41"/>
      <c r="ML22" s="41"/>
      <c r="MM22" s="41"/>
      <c r="MN22" s="41"/>
      <c r="MO22" s="41"/>
      <c r="MP22" s="41">
        <v>84.602698291583835</v>
      </c>
      <c r="MQ22" s="19" t="s">
        <v>12</v>
      </c>
    </row>
    <row r="23" spans="2:355"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19"/>
    </row>
    <row r="24" spans="2:355"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42312</v>
      </c>
      <c r="JQ24" s="53"/>
      <c r="JR24" s="16">
        <v>38389</v>
      </c>
      <c r="JS24" s="16"/>
      <c r="JT24" s="16">
        <v>36499</v>
      </c>
      <c r="JU24" s="16"/>
      <c r="JV24" s="16">
        <v>34998</v>
      </c>
      <c r="JW24" s="16"/>
      <c r="JX24" s="16">
        <v>36151</v>
      </c>
      <c r="JY24" s="16"/>
      <c r="JZ24" s="16">
        <v>31881</v>
      </c>
      <c r="KA24" s="16"/>
      <c r="KB24" s="16">
        <v>28971</v>
      </c>
      <c r="KC24" s="16"/>
      <c r="KD24" s="16">
        <v>33133</v>
      </c>
      <c r="KE24" s="16"/>
      <c r="KF24" s="16">
        <v>34361</v>
      </c>
      <c r="KG24" s="16"/>
      <c r="KH24" s="16">
        <v>36649</v>
      </c>
      <c r="KI24" s="16"/>
      <c r="KJ24" s="16">
        <v>36509</v>
      </c>
      <c r="KK24" s="16"/>
      <c r="KL24" s="16">
        <v>38432</v>
      </c>
      <c r="KM24" s="16"/>
      <c r="KN24" s="16">
        <v>428285</v>
      </c>
      <c r="KO24" s="16"/>
      <c r="KP24" s="16"/>
      <c r="KQ24" s="16">
        <v>39670</v>
      </c>
      <c r="KR24" s="53"/>
      <c r="KS24" s="16">
        <v>39072</v>
      </c>
      <c r="KT24" s="16"/>
      <c r="KU24" s="16">
        <v>41130</v>
      </c>
      <c r="KV24" s="16"/>
      <c r="KW24" s="16">
        <v>40673</v>
      </c>
      <c r="KX24" s="16"/>
      <c r="KY24" s="16">
        <v>40937</v>
      </c>
      <c r="KZ24" s="16"/>
      <c r="LA24" s="16">
        <v>38412</v>
      </c>
      <c r="LB24" s="16"/>
      <c r="LC24" s="16">
        <v>39829</v>
      </c>
      <c r="LD24" s="16"/>
      <c r="LE24" s="16">
        <v>38415</v>
      </c>
      <c r="LF24" s="16"/>
      <c r="LG24" s="16">
        <v>40409</v>
      </c>
      <c r="LH24" s="16"/>
      <c r="LI24" s="16">
        <v>41341</v>
      </c>
      <c r="LJ24" s="16"/>
      <c r="LK24" s="16">
        <v>40328</v>
      </c>
      <c r="LL24" s="16"/>
      <c r="LM24" s="16">
        <v>41575</v>
      </c>
      <c r="LN24" s="16"/>
      <c r="LO24" s="16">
        <v>481791</v>
      </c>
      <c r="LP24" s="16"/>
      <c r="LQ24" s="16"/>
      <c r="LR24" s="16">
        <v>47029</v>
      </c>
      <c r="LS24" s="53"/>
      <c r="LT24" s="16">
        <v>43887</v>
      </c>
      <c r="LU24" s="16"/>
      <c r="LV24" s="16">
        <v>47865</v>
      </c>
      <c r="LW24" s="16"/>
      <c r="LX24" s="16">
        <v>43657</v>
      </c>
      <c r="LY24" s="16"/>
      <c r="LZ24" s="16">
        <v>45465</v>
      </c>
      <c r="MA24" s="16"/>
      <c r="MB24" s="16">
        <v>43139</v>
      </c>
      <c r="MC24" s="16"/>
      <c r="MD24" s="16"/>
      <c r="ME24" s="16"/>
      <c r="MF24" s="16"/>
      <c r="MG24" s="16"/>
      <c r="MH24" s="16"/>
      <c r="MI24" s="16"/>
      <c r="MJ24" s="16"/>
      <c r="MK24" s="16"/>
      <c r="ML24" s="16"/>
      <c r="MM24" s="16"/>
      <c r="MN24" s="16"/>
      <c r="MO24" s="16"/>
      <c r="MP24" s="16">
        <v>271042</v>
      </c>
      <c r="MQ24" s="15" t="s">
        <v>14</v>
      </c>
    </row>
    <row r="25" spans="2:355"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94.590002682643288</v>
      </c>
      <c r="JQ25" s="41"/>
      <c r="JR25" s="41">
        <v>93.945623179893786</v>
      </c>
      <c r="JS25" s="41"/>
      <c r="JT25" s="41">
        <v>91.735994168949659</v>
      </c>
      <c r="JU25" s="41"/>
      <c r="JV25" s="41">
        <v>93.843513701935962</v>
      </c>
      <c r="JW25" s="41"/>
      <c r="JX25" s="41">
        <v>91.322689839842369</v>
      </c>
      <c r="JY25" s="41"/>
      <c r="JZ25" s="41">
        <v>89.866388544368021</v>
      </c>
      <c r="KA25" s="41"/>
      <c r="KB25" s="41">
        <v>90.77834179357022</v>
      </c>
      <c r="KC25" s="41"/>
      <c r="KD25" s="41">
        <v>89.536549114984467</v>
      </c>
      <c r="KE25" s="41"/>
      <c r="KF25" s="41">
        <v>89.964392312928737</v>
      </c>
      <c r="KG25" s="41"/>
      <c r="KH25" s="41">
        <v>90.643549663632754</v>
      </c>
      <c r="KI25" s="41"/>
      <c r="KJ25" s="41">
        <v>89.478456938385378</v>
      </c>
      <c r="KK25" s="41"/>
      <c r="KL25" s="41">
        <v>89.32065912101703</v>
      </c>
      <c r="KM25" s="41"/>
      <c r="KN25" s="41">
        <v>91.296961066866771</v>
      </c>
      <c r="KO25" s="41"/>
      <c r="KP25" s="41"/>
      <c r="KQ25" s="41">
        <v>88.60052709161566</v>
      </c>
      <c r="KR25" s="41"/>
      <c r="KS25" s="41">
        <v>92.133559705715911</v>
      </c>
      <c r="KT25" s="41"/>
      <c r="KU25" s="41">
        <v>93.779926125222318</v>
      </c>
      <c r="KV25" s="41"/>
      <c r="KW25" s="41">
        <v>93.005122107381325</v>
      </c>
      <c r="KX25" s="41"/>
      <c r="KY25" s="41">
        <v>91.42825237297599</v>
      </c>
      <c r="KZ25" s="41"/>
      <c r="LA25" s="41">
        <v>91.916726489590815</v>
      </c>
      <c r="LB25" s="41"/>
      <c r="LC25" s="41">
        <v>93.344113993765959</v>
      </c>
      <c r="LD25" s="41"/>
      <c r="LE25" s="41">
        <v>91.656327543424325</v>
      </c>
      <c r="LF25" s="41"/>
      <c r="LG25" s="41">
        <v>93.196337553910382</v>
      </c>
      <c r="LH25" s="41"/>
      <c r="LI25" s="41">
        <v>91.60628420749407</v>
      </c>
      <c r="LJ25" s="41"/>
      <c r="LK25" s="41">
        <v>92.49117012981057</v>
      </c>
      <c r="LL25" s="41"/>
      <c r="LM25" s="41">
        <v>94.263688924158259</v>
      </c>
      <c r="LN25" s="41"/>
      <c r="LO25" s="41">
        <v>92.277150731738146</v>
      </c>
      <c r="LP25" s="41"/>
      <c r="LQ25" s="41"/>
      <c r="LR25" s="41">
        <v>91.837372336893907</v>
      </c>
      <c r="LS25" s="41"/>
      <c r="LT25" s="41">
        <v>93.763620048711701</v>
      </c>
      <c r="LU25" s="41"/>
      <c r="LV25" s="41">
        <v>94.055806641776385</v>
      </c>
      <c r="LW25" s="41"/>
      <c r="LX25" s="41">
        <v>91.351747227453401</v>
      </c>
      <c r="LY25" s="41"/>
      <c r="LZ25" s="41">
        <v>92.384126145530701</v>
      </c>
      <c r="MA25" s="41"/>
      <c r="MB25" s="41">
        <v>93.070268171129001</v>
      </c>
      <c r="MC25" s="41"/>
      <c r="MD25" s="41"/>
      <c r="ME25" s="41"/>
      <c r="MF25" s="41"/>
      <c r="MG25" s="41"/>
      <c r="MH25" s="41"/>
      <c r="MI25" s="41"/>
      <c r="MJ25" s="41"/>
      <c r="MK25" s="41"/>
      <c r="ML25" s="41"/>
      <c r="MM25" s="41"/>
      <c r="MN25" s="41"/>
      <c r="MO25" s="41"/>
      <c r="MP25" s="41">
        <v>92.740343325611875</v>
      </c>
      <c r="MQ25" s="19" t="s">
        <v>16</v>
      </c>
    </row>
    <row r="26" spans="2:355"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19"/>
    </row>
    <row r="27" spans="2:355"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43655</v>
      </c>
      <c r="JQ27" s="53"/>
      <c r="JR27" s="16">
        <v>39689</v>
      </c>
      <c r="JS27" s="16"/>
      <c r="JT27" s="16">
        <v>38230</v>
      </c>
      <c r="JU27" s="16"/>
      <c r="JV27" s="16">
        <v>36314</v>
      </c>
      <c r="JW27" s="16"/>
      <c r="JX27" s="16">
        <v>37914</v>
      </c>
      <c r="JY27" s="16"/>
      <c r="JZ27" s="16">
        <v>33917</v>
      </c>
      <c r="KA27" s="16"/>
      <c r="KB27" s="16">
        <v>30799</v>
      </c>
      <c r="KC27" s="16"/>
      <c r="KD27" s="16">
        <v>35542</v>
      </c>
      <c r="KE27" s="16"/>
      <c r="KF27" s="16">
        <v>36665</v>
      </c>
      <c r="KG27" s="16"/>
      <c r="KH27" s="16">
        <v>38637</v>
      </c>
      <c r="KI27" s="16"/>
      <c r="KJ27" s="16">
        <v>38742</v>
      </c>
      <c r="KK27" s="16"/>
      <c r="KL27" s="16">
        <v>40716</v>
      </c>
      <c r="KM27" s="16"/>
      <c r="KN27" s="16">
        <v>450820</v>
      </c>
      <c r="KO27" s="16"/>
      <c r="KP27" s="16"/>
      <c r="KQ27" s="16">
        <v>42299</v>
      </c>
      <c r="KR27" s="53"/>
      <c r="KS27" s="16">
        <v>40795</v>
      </c>
      <c r="KT27" s="16"/>
      <c r="KU27" s="16">
        <v>42579</v>
      </c>
      <c r="KV27" s="16"/>
      <c r="KW27" s="16">
        <v>42325</v>
      </c>
      <c r="KX27" s="16"/>
      <c r="KY27" s="16">
        <v>42828</v>
      </c>
      <c r="KZ27" s="16"/>
      <c r="LA27" s="16">
        <v>40015</v>
      </c>
      <c r="LB27" s="16"/>
      <c r="LC27" s="16">
        <v>41451</v>
      </c>
      <c r="LD27" s="16"/>
      <c r="LE27" s="16">
        <v>40228</v>
      </c>
      <c r="LF27" s="16"/>
      <c r="LG27" s="16">
        <v>42006</v>
      </c>
      <c r="LH27" s="16"/>
      <c r="LI27" s="16">
        <v>43461</v>
      </c>
      <c r="LJ27" s="16"/>
      <c r="LK27" s="16">
        <v>42057</v>
      </c>
      <c r="LL27" s="16"/>
      <c r="LM27" s="16">
        <v>42847</v>
      </c>
      <c r="LN27" s="16"/>
      <c r="LO27" s="16">
        <v>502891</v>
      </c>
      <c r="LP27" s="16"/>
      <c r="LQ27" s="16"/>
      <c r="LR27" s="16">
        <v>49255</v>
      </c>
      <c r="LS27" s="53"/>
      <c r="LT27" s="16">
        <v>45440</v>
      </c>
      <c r="LU27" s="16"/>
      <c r="LV27" s="16">
        <v>49540</v>
      </c>
      <c r="LW27" s="16"/>
      <c r="LX27" s="16">
        <v>45711</v>
      </c>
      <c r="LY27" s="16"/>
      <c r="LZ27" s="16">
        <v>47482</v>
      </c>
      <c r="MA27" s="16"/>
      <c r="MB27" s="16">
        <v>44926</v>
      </c>
      <c r="MC27" s="16"/>
      <c r="MD27" s="16"/>
      <c r="ME27" s="16"/>
      <c r="MF27" s="16"/>
      <c r="MG27" s="16"/>
      <c r="MH27" s="16"/>
      <c r="MI27" s="16"/>
      <c r="MJ27" s="16"/>
      <c r="MK27" s="16"/>
      <c r="ML27" s="16"/>
      <c r="MM27" s="16"/>
      <c r="MN27" s="16"/>
      <c r="MO27" s="16"/>
      <c r="MP27" s="16">
        <v>282354</v>
      </c>
      <c r="MQ27" s="15" t="s">
        <v>18</v>
      </c>
    </row>
    <row r="28" spans="2:355"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97.592327640168108</v>
      </c>
      <c r="JQ28" s="41"/>
      <c r="JR28" s="41">
        <v>97.126985292318238</v>
      </c>
      <c r="JS28" s="41"/>
      <c r="JT28" s="41">
        <v>96.086661472340211</v>
      </c>
      <c r="JU28" s="41"/>
      <c r="JV28" s="41">
        <v>97.372231458143403</v>
      </c>
      <c r="JW28" s="41"/>
      <c r="JX28" s="41">
        <v>95.776284545041179</v>
      </c>
      <c r="JY28" s="41"/>
      <c r="JZ28" s="41">
        <v>95.605479760965167</v>
      </c>
      <c r="KA28" s="41"/>
      <c r="KB28" s="41">
        <v>96.506235507927556</v>
      </c>
      <c r="KC28" s="41"/>
      <c r="KD28" s="41">
        <v>96.046480205377648</v>
      </c>
      <c r="KE28" s="41"/>
      <c r="KF28" s="41">
        <v>95.996753416767035</v>
      </c>
      <c r="KG28" s="41"/>
      <c r="KH28" s="41">
        <v>95.560447170557978</v>
      </c>
      <c r="KI28" s="41"/>
      <c r="KJ28" s="41">
        <v>94.951227880986224</v>
      </c>
      <c r="KK28" s="41"/>
      <c r="KL28" s="41">
        <v>94.628953912659497</v>
      </c>
      <c r="KM28" s="41"/>
      <c r="KN28" s="41">
        <v>96.100717952216101</v>
      </c>
      <c r="KO28" s="41"/>
      <c r="KP28" s="41"/>
      <c r="KQ28" s="41">
        <v>94.472238352615364</v>
      </c>
      <c r="KR28" s="41"/>
      <c r="KS28" s="41">
        <v>96.19647236370497</v>
      </c>
      <c r="KT28" s="41"/>
      <c r="KU28" s="41">
        <v>97.083770349765146</v>
      </c>
      <c r="KV28" s="41"/>
      <c r="KW28" s="41">
        <v>96.782676301106747</v>
      </c>
      <c r="KX28" s="41"/>
      <c r="KY28" s="41">
        <v>95.651591289782246</v>
      </c>
      <c r="KZ28" s="41"/>
      <c r="LA28" s="41">
        <v>95.752572385738205</v>
      </c>
      <c r="LB28" s="41"/>
      <c r="LC28" s="41">
        <v>97.145468607185549</v>
      </c>
      <c r="LD28" s="41"/>
      <c r="LE28" s="41">
        <v>95.982057644588664</v>
      </c>
      <c r="LF28" s="41"/>
      <c r="LG28" s="41">
        <v>96.879540579810424</v>
      </c>
      <c r="LH28" s="41"/>
      <c r="LI28" s="41">
        <v>96.303928737618833</v>
      </c>
      <c r="LJ28" s="41"/>
      <c r="LK28" s="41">
        <v>96.45658456034127</v>
      </c>
      <c r="LL28" s="41"/>
      <c r="LM28" s="41">
        <v>97.147715678494507</v>
      </c>
      <c r="LN28" s="41"/>
      <c r="LO28" s="41">
        <v>96.318421491133137</v>
      </c>
      <c r="LP28" s="41"/>
      <c r="LQ28" s="41"/>
      <c r="LR28" s="41">
        <v>96.184264484758543</v>
      </c>
      <c r="LS28" s="41"/>
      <c r="LT28" s="41">
        <v>97.08157073879417</v>
      </c>
      <c r="LU28" s="41"/>
      <c r="LV28" s="41">
        <v>97.34721949302417</v>
      </c>
      <c r="LW28" s="41"/>
      <c r="LX28" s="41">
        <v>95.649717514124305</v>
      </c>
      <c r="LY28" s="41"/>
      <c r="LZ28" s="41">
        <v>96.482636701684498</v>
      </c>
      <c r="MA28" s="41"/>
      <c r="MB28" s="41">
        <v>96.925632672434205</v>
      </c>
      <c r="MC28" s="41"/>
      <c r="MD28" s="41"/>
      <c r="ME28" s="41"/>
      <c r="MF28" s="41"/>
      <c r="MG28" s="41"/>
      <c r="MH28" s="41"/>
      <c r="MI28" s="41"/>
      <c r="MJ28" s="41"/>
      <c r="MK28" s="41"/>
      <c r="ML28" s="41"/>
      <c r="MM28" s="41"/>
      <c r="MN28" s="41"/>
      <c r="MO28" s="41"/>
      <c r="MP28" s="41">
        <v>96.610882812847507</v>
      </c>
      <c r="MQ28" s="19" t="s">
        <v>20</v>
      </c>
    </row>
    <row r="29" spans="2:355"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19"/>
    </row>
    <row r="30" spans="2:355"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44175</v>
      </c>
      <c r="JQ30" s="53"/>
      <c r="JR30" s="16">
        <v>40229</v>
      </c>
      <c r="JS30" s="16"/>
      <c r="JT30" s="16">
        <v>38893</v>
      </c>
      <c r="JU30" s="16"/>
      <c r="JV30" s="16">
        <v>36784</v>
      </c>
      <c r="JW30" s="16"/>
      <c r="JX30" s="16">
        <v>38729</v>
      </c>
      <c r="JY30" s="16"/>
      <c r="JZ30" s="16">
        <v>34659</v>
      </c>
      <c r="KA30" s="16"/>
      <c r="KB30" s="16">
        <v>31473</v>
      </c>
      <c r="KC30" s="16"/>
      <c r="KD30" s="16">
        <v>36257</v>
      </c>
      <c r="KE30" s="16"/>
      <c r="KF30" s="16">
        <v>37451</v>
      </c>
      <c r="KG30" s="16"/>
      <c r="KH30" s="16">
        <v>39585</v>
      </c>
      <c r="KI30" s="16"/>
      <c r="KJ30" s="16">
        <v>39706</v>
      </c>
      <c r="KK30" s="16"/>
      <c r="KL30" s="16">
        <v>41773</v>
      </c>
      <c r="KM30" s="16"/>
      <c r="KN30" s="16">
        <v>459714</v>
      </c>
      <c r="KO30" s="16"/>
      <c r="KP30" s="16"/>
      <c r="KQ30" s="16">
        <v>43463</v>
      </c>
      <c r="KR30" s="53"/>
      <c r="KS30" s="16">
        <v>41581</v>
      </c>
      <c r="KT30" s="16"/>
      <c r="KU30" s="16">
        <v>43167</v>
      </c>
      <c r="KV30" s="16"/>
      <c r="KW30" s="16">
        <v>42975</v>
      </c>
      <c r="KX30" s="16"/>
      <c r="KY30" s="16">
        <v>43632</v>
      </c>
      <c r="KZ30" s="16"/>
      <c r="LA30" s="16">
        <v>40727</v>
      </c>
      <c r="LB30" s="16"/>
      <c r="LC30" s="16">
        <v>41996</v>
      </c>
      <c r="LD30" s="16"/>
      <c r="LE30" s="16">
        <v>41051</v>
      </c>
      <c r="LF30" s="16"/>
      <c r="LG30" s="16">
        <v>42650</v>
      </c>
      <c r="LH30" s="16"/>
      <c r="LI30" s="16">
        <v>44249</v>
      </c>
      <c r="LJ30" s="16"/>
      <c r="LK30" s="16">
        <v>42766</v>
      </c>
      <c r="LL30" s="16"/>
      <c r="LM30" s="16">
        <v>43401</v>
      </c>
      <c r="LN30" s="16"/>
      <c r="LO30" s="16">
        <v>511658</v>
      </c>
      <c r="LP30" s="16"/>
      <c r="LQ30" s="16"/>
      <c r="LR30" s="16">
        <v>50284</v>
      </c>
      <c r="LS30" s="53"/>
      <c r="LT30" s="16">
        <v>46124</v>
      </c>
      <c r="LU30" s="16"/>
      <c r="LV30" s="16">
        <v>50208</v>
      </c>
      <c r="LW30" s="16"/>
      <c r="LX30" s="16">
        <v>46675</v>
      </c>
      <c r="LY30" s="16"/>
      <c r="LZ30" s="16">
        <v>48284</v>
      </c>
      <c r="MA30" s="16"/>
      <c r="MB30" s="16">
        <v>45629</v>
      </c>
      <c r="MC30" s="16"/>
      <c r="MD30" s="16"/>
      <c r="ME30" s="16"/>
      <c r="MF30" s="16"/>
      <c r="MG30" s="16"/>
      <c r="MH30" s="16"/>
      <c r="MI30" s="16"/>
      <c r="MJ30" s="16"/>
      <c r="MK30" s="16"/>
      <c r="ML30" s="16"/>
      <c r="MM30" s="16"/>
      <c r="MN30" s="16"/>
      <c r="MO30" s="16"/>
      <c r="MP30" s="16">
        <v>287204</v>
      </c>
      <c r="MQ30" s="15" t="s">
        <v>22</v>
      </c>
    </row>
    <row r="31" spans="2:355"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98.75480640257534</v>
      </c>
      <c r="JQ31" s="41"/>
      <c r="JR31" s="41">
        <v>98.448474169786849</v>
      </c>
      <c r="JS31" s="41"/>
      <c r="JT31" s="41">
        <v>97.753034910900553</v>
      </c>
      <c r="JU31" s="41"/>
      <c r="JV31" s="41">
        <v>98.632487799646057</v>
      </c>
      <c r="JW31" s="41"/>
      <c r="JX31" s="41">
        <v>97.835093214772897</v>
      </c>
      <c r="JY31" s="41"/>
      <c r="JZ31" s="41">
        <v>97.697034614950951</v>
      </c>
      <c r="KA31" s="41"/>
      <c r="KB31" s="41">
        <v>98.618161308516633</v>
      </c>
      <c r="KC31" s="41"/>
      <c r="KD31" s="41">
        <v>97.978651533576539</v>
      </c>
      <c r="KE31" s="41"/>
      <c r="KF31" s="41">
        <v>98.054668272503534</v>
      </c>
      <c r="KG31" s="41"/>
      <c r="KH31" s="41">
        <v>97.90512465373962</v>
      </c>
      <c r="KI31" s="41"/>
      <c r="KJ31" s="41">
        <v>97.313857163864512</v>
      </c>
      <c r="KK31" s="41"/>
      <c r="KL31" s="41">
        <v>97.085550933135011</v>
      </c>
      <c r="KM31" s="41"/>
      <c r="KN31" s="41">
        <v>97.996640461126546</v>
      </c>
      <c r="KO31" s="41"/>
      <c r="KP31" s="41"/>
      <c r="KQ31" s="41">
        <v>97.07196140617323</v>
      </c>
      <c r="KR31" s="41"/>
      <c r="KS31" s="41">
        <v>98.04989624599132</v>
      </c>
      <c r="KT31" s="41"/>
      <c r="KU31" s="41">
        <v>98.424460759724568</v>
      </c>
      <c r="KV31" s="41"/>
      <c r="KW31" s="41">
        <v>98.26900210372267</v>
      </c>
      <c r="KX31" s="41"/>
      <c r="KY31" s="41">
        <v>97.447236180904511</v>
      </c>
      <c r="KZ31" s="41"/>
      <c r="LA31" s="41">
        <v>97.456329265374492</v>
      </c>
      <c r="LB31" s="41"/>
      <c r="LC31" s="41">
        <v>98.422742506269188</v>
      </c>
      <c r="LD31" s="41"/>
      <c r="LE31" s="41">
        <v>97.945695743462494</v>
      </c>
      <c r="LF31" s="41"/>
      <c r="LG31" s="41">
        <v>98.364814686685577</v>
      </c>
      <c r="LH31" s="41"/>
      <c r="LI31" s="41">
        <v>98.050034345985949</v>
      </c>
      <c r="LJ31" s="41"/>
      <c r="LK31" s="41">
        <v>98.082656758864275</v>
      </c>
      <c r="LL31" s="41"/>
      <c r="LM31" s="41">
        <v>98.403809091939692</v>
      </c>
      <c r="LN31" s="41"/>
      <c r="LO31" s="41">
        <v>97.997559915190763</v>
      </c>
      <c r="LP31" s="41"/>
      <c r="LQ31" s="41"/>
      <c r="LR31" s="41">
        <v>98.193676892733691</v>
      </c>
      <c r="LS31" s="41"/>
      <c r="LT31" s="41">
        <v>98.542921847626374</v>
      </c>
      <c r="LU31" s="41"/>
      <c r="LV31" s="41">
        <v>98.659854588327761</v>
      </c>
      <c r="LW31" s="41"/>
      <c r="LX31" s="41">
        <v>97.666875915463507</v>
      </c>
      <c r="LY31" s="41"/>
      <c r="LZ31" s="41">
        <v>98.112287403734797</v>
      </c>
      <c r="MA31" s="41"/>
      <c r="MB31" s="41">
        <v>98.442320554033401</v>
      </c>
      <c r="MC31" s="41"/>
      <c r="MD31" s="41"/>
      <c r="ME31" s="41"/>
      <c r="MF31" s="41"/>
      <c r="MG31" s="41"/>
      <c r="MH31" s="41"/>
      <c r="MI31" s="41"/>
      <c r="MJ31" s="41"/>
      <c r="MK31" s="41"/>
      <c r="ML31" s="41"/>
      <c r="MM31" s="41"/>
      <c r="MN31" s="41"/>
      <c r="MO31" s="41"/>
      <c r="MP31" s="41">
        <v>98.270369774754585</v>
      </c>
      <c r="MQ31" s="19" t="s">
        <v>24</v>
      </c>
    </row>
    <row r="32" spans="2:355"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19"/>
    </row>
    <row r="33" spans="2:356"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44597</v>
      </c>
      <c r="JQ33" s="53"/>
      <c r="JR33" s="16">
        <v>40707</v>
      </c>
      <c r="JS33" s="16"/>
      <c r="JT33" s="16">
        <v>39498</v>
      </c>
      <c r="JU33" s="16"/>
      <c r="JV33" s="16">
        <v>37159</v>
      </c>
      <c r="JW33" s="16"/>
      <c r="JX33" s="16">
        <v>39374</v>
      </c>
      <c r="JY33" s="16"/>
      <c r="JZ33" s="16">
        <v>35307</v>
      </c>
      <c r="KA33" s="16"/>
      <c r="KB33" s="16">
        <v>31844</v>
      </c>
      <c r="KC33" s="16"/>
      <c r="KD33" s="16">
        <v>36776</v>
      </c>
      <c r="KE33" s="16"/>
      <c r="KF33" s="16">
        <v>38045</v>
      </c>
      <c r="KG33" s="16"/>
      <c r="KH33" s="16">
        <v>40234</v>
      </c>
      <c r="KI33" s="16"/>
      <c r="KJ33" s="16">
        <v>40522</v>
      </c>
      <c r="KK33" s="16"/>
      <c r="KL33" s="16">
        <v>42708</v>
      </c>
      <c r="KM33" s="16"/>
      <c r="KN33" s="16">
        <v>466771</v>
      </c>
      <c r="KO33" s="16"/>
      <c r="KP33" s="16"/>
      <c r="KQ33" s="16">
        <v>44489</v>
      </c>
      <c r="KR33" s="53"/>
      <c r="KS33" s="16">
        <v>42204</v>
      </c>
      <c r="KT33" s="16"/>
      <c r="KU33" s="16">
        <v>43644</v>
      </c>
      <c r="KV33" s="16"/>
      <c r="KW33" s="16">
        <v>43538</v>
      </c>
      <c r="KX33" s="16"/>
      <c r="KY33" s="16">
        <v>44431</v>
      </c>
      <c r="KZ33" s="16"/>
      <c r="LA33" s="16">
        <v>41473</v>
      </c>
      <c r="LB33" s="16"/>
      <c r="LC33" s="16">
        <v>42487</v>
      </c>
      <c r="LD33" s="16"/>
      <c r="LE33" s="16">
        <v>41714</v>
      </c>
      <c r="LF33" s="16"/>
      <c r="LG33" s="16">
        <v>43169</v>
      </c>
      <c r="LH33" s="16"/>
      <c r="LI33" s="16">
        <v>44956</v>
      </c>
      <c r="LJ33" s="16"/>
      <c r="LK33" s="16">
        <v>43427</v>
      </c>
      <c r="LL33" s="16"/>
      <c r="LM33" s="16">
        <v>43892</v>
      </c>
      <c r="LN33" s="16"/>
      <c r="LO33" s="16">
        <v>519424</v>
      </c>
      <c r="LP33" s="16"/>
      <c r="LQ33" s="16"/>
      <c r="LR33" s="16">
        <v>51028</v>
      </c>
      <c r="LS33" s="53"/>
      <c r="LT33" s="16">
        <v>46637</v>
      </c>
      <c r="LU33" s="16"/>
      <c r="LV33" s="16">
        <v>50729</v>
      </c>
      <c r="LW33" s="16"/>
      <c r="LX33" s="16">
        <v>47529</v>
      </c>
      <c r="LY33" s="16"/>
      <c r="LZ33" s="16">
        <v>49005</v>
      </c>
      <c r="MA33" s="16"/>
      <c r="MB33" s="16">
        <v>46180</v>
      </c>
      <c r="MC33" s="16"/>
      <c r="MD33" s="16"/>
      <c r="ME33" s="16"/>
      <c r="MF33" s="16"/>
      <c r="MG33" s="16"/>
      <c r="MH33" s="16"/>
      <c r="MI33" s="16"/>
      <c r="MJ33" s="16"/>
      <c r="MK33" s="16"/>
      <c r="ML33" s="16"/>
      <c r="MM33" s="16"/>
      <c r="MN33" s="16"/>
      <c r="MO33" s="16"/>
      <c r="MP33" s="16">
        <v>291108</v>
      </c>
      <c r="MQ33" s="15" t="s">
        <v>26</v>
      </c>
    </row>
    <row r="34" spans="2:356"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99.69820262899043</v>
      </c>
      <c r="JQ34" s="41"/>
      <c r="JR34" s="41">
        <v>99.618236546509067</v>
      </c>
      <c r="JS34" s="41"/>
      <c r="JT34" s="41">
        <v>99.27363209088395</v>
      </c>
      <c r="JU34" s="41"/>
      <c r="JV34" s="41">
        <v>99.638011476376903</v>
      </c>
      <c r="JW34" s="41"/>
      <c r="JX34" s="41">
        <v>99.464457131309047</v>
      </c>
      <c r="JY34" s="41"/>
      <c r="JZ34" s="41">
        <v>99.52362160333746</v>
      </c>
      <c r="KA34" s="41"/>
      <c r="KB34" s="41">
        <v>99.780660525161366</v>
      </c>
      <c r="KC34" s="41"/>
      <c r="KD34" s="41">
        <v>99.381164707471953</v>
      </c>
      <c r="KE34" s="41"/>
      <c r="KF34" s="41">
        <v>99.609886369586846</v>
      </c>
      <c r="KG34" s="41"/>
      <c r="KH34" s="41">
        <v>99.510288880094976</v>
      </c>
      <c r="KI34" s="41"/>
      <c r="KJ34" s="41">
        <v>99.313759129454439</v>
      </c>
      <c r="KK34" s="41"/>
      <c r="KL34" s="41">
        <v>99.258605061937857</v>
      </c>
      <c r="KM34" s="41"/>
      <c r="KN34" s="41">
        <v>99.500972049318719</v>
      </c>
      <c r="KO34" s="41"/>
      <c r="KP34" s="41"/>
      <c r="KQ34" s="41">
        <v>99.363469870907224</v>
      </c>
      <c r="KR34" s="41"/>
      <c r="KS34" s="41">
        <v>99.518958687040183</v>
      </c>
      <c r="KT34" s="41"/>
      <c r="KU34" s="41">
        <v>99.512061653518174</v>
      </c>
      <c r="KV34" s="41"/>
      <c r="KW34" s="41">
        <v>99.556388914296164</v>
      </c>
      <c r="KX34" s="41"/>
      <c r="KY34" s="41">
        <v>99.231714126186489</v>
      </c>
      <c r="KZ34" s="41"/>
      <c r="LA34" s="41">
        <v>99.241445321847337</v>
      </c>
      <c r="LB34" s="41"/>
      <c r="LC34" s="41">
        <v>99.573460826361057</v>
      </c>
      <c r="LD34" s="41"/>
      <c r="LE34" s="41">
        <v>99.52758159954189</v>
      </c>
      <c r="LF34" s="41"/>
      <c r="LG34" s="41">
        <v>99.561798011946763</v>
      </c>
      <c r="LH34" s="41"/>
      <c r="LI34" s="41">
        <v>99.616654479381324</v>
      </c>
      <c r="LJ34" s="41"/>
      <c r="LK34" s="41">
        <v>99.598642264116322</v>
      </c>
      <c r="LL34" s="41"/>
      <c r="LM34" s="41">
        <v>99.517061557646528</v>
      </c>
      <c r="LN34" s="41"/>
      <c r="LO34" s="41">
        <v>99.484977389951979</v>
      </c>
      <c r="LP34" s="41"/>
      <c r="LQ34" s="41"/>
      <c r="LR34" s="41">
        <v>99.646546505497085</v>
      </c>
      <c r="LS34" s="41"/>
      <c r="LT34" s="41">
        <v>99.638935179250524</v>
      </c>
      <c r="LU34" s="41"/>
      <c r="LV34" s="41">
        <v>99.683631361760661</v>
      </c>
      <c r="LW34" s="41"/>
      <c r="LX34" s="41">
        <v>99.453860640301301</v>
      </c>
      <c r="LY34" s="41"/>
      <c r="LZ34" s="41">
        <v>99.577347448844804</v>
      </c>
      <c r="MA34" s="41"/>
      <c r="MB34" s="41">
        <v>99.631075920692098</v>
      </c>
      <c r="MC34" s="41"/>
      <c r="MD34" s="41"/>
      <c r="ME34" s="41"/>
      <c r="MF34" s="41"/>
      <c r="MG34" s="41"/>
      <c r="MH34" s="41"/>
      <c r="MI34" s="41"/>
      <c r="MJ34" s="41"/>
      <c r="MK34" s="41"/>
      <c r="ML34" s="41"/>
      <c r="MM34" s="41"/>
      <c r="MN34" s="41"/>
      <c r="MO34" s="41"/>
      <c r="MP34" s="41">
        <v>99.606171238524738</v>
      </c>
      <c r="MQ34" s="19" t="s">
        <v>28</v>
      </c>
    </row>
    <row r="35" spans="2:356"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50"/>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19"/>
    </row>
    <row r="36" spans="2:356"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44672</v>
      </c>
      <c r="JQ36" s="53"/>
      <c r="JR36" s="16">
        <v>40822</v>
      </c>
      <c r="JS36" s="16"/>
      <c r="JT36" s="16">
        <v>39631</v>
      </c>
      <c r="JU36" s="16"/>
      <c r="JV36" s="16">
        <v>37228</v>
      </c>
      <c r="JW36" s="16"/>
      <c r="JX36" s="16">
        <v>39503</v>
      </c>
      <c r="JY36" s="16"/>
      <c r="JZ36" s="16">
        <v>35422</v>
      </c>
      <c r="KA36" s="16"/>
      <c r="KB36" s="16">
        <v>31879</v>
      </c>
      <c r="KC36" s="16"/>
      <c r="KD36" s="16">
        <v>36896</v>
      </c>
      <c r="KE36" s="16"/>
      <c r="KF36" s="16">
        <v>38153</v>
      </c>
      <c r="KG36" s="16"/>
      <c r="KH36" s="16">
        <v>40359</v>
      </c>
      <c r="KI36" s="16"/>
      <c r="KJ36" s="16">
        <v>40695</v>
      </c>
      <c r="KK36" s="16"/>
      <c r="KL36" s="16">
        <v>42901</v>
      </c>
      <c r="KM36" s="16"/>
      <c r="KN36" s="16">
        <v>468161</v>
      </c>
      <c r="KO36" s="16"/>
      <c r="KP36" s="16"/>
      <c r="KQ36" s="16">
        <v>44680</v>
      </c>
      <c r="KR36" s="53"/>
      <c r="KS36" s="16">
        <v>42320</v>
      </c>
      <c r="KT36" s="16"/>
      <c r="KU36" s="16">
        <v>43748</v>
      </c>
      <c r="KV36" s="16"/>
      <c r="KW36" s="16">
        <v>43667</v>
      </c>
      <c r="KX36" s="16"/>
      <c r="KY36" s="16">
        <v>44631</v>
      </c>
      <c r="KZ36" s="16"/>
      <c r="LA36" s="16">
        <v>41638</v>
      </c>
      <c r="LB36" s="16"/>
      <c r="LC36" s="16">
        <v>42607</v>
      </c>
      <c r="LD36" s="16"/>
      <c r="LE36" s="16">
        <v>41842</v>
      </c>
      <c r="LF36" s="16"/>
      <c r="LG36" s="16">
        <v>43287</v>
      </c>
      <c r="LH36" s="16"/>
      <c r="LI36" s="16">
        <v>45080</v>
      </c>
      <c r="LJ36" s="16"/>
      <c r="LK36" s="16">
        <v>43550</v>
      </c>
      <c r="LL36" s="16"/>
      <c r="LM36" s="16">
        <v>43983</v>
      </c>
      <c r="LN36" s="16"/>
      <c r="LO36" s="16">
        <v>521033</v>
      </c>
      <c r="LP36" s="16"/>
      <c r="LQ36" s="16"/>
      <c r="LR36" s="16">
        <v>51134</v>
      </c>
      <c r="LS36" s="53"/>
      <c r="LT36" s="16">
        <v>46739</v>
      </c>
      <c r="LU36" s="16"/>
      <c r="LV36" s="16">
        <v>50835</v>
      </c>
      <c r="LW36" s="16"/>
      <c r="LX36" s="16">
        <v>47685</v>
      </c>
      <c r="LY36" s="16"/>
      <c r="LZ36" s="16">
        <v>49131</v>
      </c>
      <c r="MA36" s="16"/>
      <c r="MB36" s="16">
        <v>46283</v>
      </c>
      <c r="MC36" s="16"/>
      <c r="MD36" s="16"/>
      <c r="ME36" s="16"/>
      <c r="MF36" s="16"/>
      <c r="MG36" s="16"/>
      <c r="MH36" s="16"/>
      <c r="MI36" s="16"/>
      <c r="MJ36" s="16"/>
      <c r="MK36" s="16"/>
      <c r="ML36" s="16"/>
      <c r="MM36" s="16"/>
      <c r="MN36" s="16"/>
      <c r="MO36" s="16"/>
      <c r="MP36" s="16">
        <v>291807</v>
      </c>
      <c r="MQ36" s="15" t="s">
        <v>30</v>
      </c>
    </row>
    <row r="37" spans="2:356"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99.865867835106854</v>
      </c>
      <c r="JQ37" s="41"/>
      <c r="JR37" s="41">
        <v>99.899664733377378</v>
      </c>
      <c r="JS37" s="41"/>
      <c r="JT37" s="41">
        <v>99.607912132103451</v>
      </c>
      <c r="JU37" s="41"/>
      <c r="JV37" s="41">
        <v>99.823027832895377</v>
      </c>
      <c r="JW37" s="41"/>
      <c r="JX37" s="41">
        <v>99.790329914616279</v>
      </c>
      <c r="JY37" s="41"/>
      <c r="JZ37" s="41">
        <v>99.847784417634458</v>
      </c>
      <c r="KA37" s="41"/>
      <c r="KB37" s="41">
        <v>99.89033026258069</v>
      </c>
      <c r="KC37" s="41"/>
      <c r="KD37" s="41">
        <v>99.705445210106745</v>
      </c>
      <c r="KE37" s="41"/>
      <c r="KF37" s="41">
        <v>99.892653296329271</v>
      </c>
      <c r="KG37" s="41"/>
      <c r="KH37" s="41">
        <v>99.819449940641078</v>
      </c>
      <c r="KI37" s="41"/>
      <c r="KJ37" s="41">
        <v>99.737757953041523</v>
      </c>
      <c r="KK37" s="41"/>
      <c r="KL37" s="41">
        <v>99.707160620075769</v>
      </c>
      <c r="KM37" s="41"/>
      <c r="KN37" s="41">
        <v>99.797276556557918</v>
      </c>
      <c r="KO37" s="41"/>
      <c r="KP37" s="41"/>
      <c r="KQ37" s="41">
        <v>99.790056729351861</v>
      </c>
      <c r="KR37" s="41"/>
      <c r="KS37" s="41">
        <v>99.792491982644776</v>
      </c>
      <c r="KT37" s="41"/>
      <c r="KU37" s="41">
        <v>99.749190569565414</v>
      </c>
      <c r="KV37" s="41"/>
      <c r="KW37" s="41">
        <v>99.851367419738395</v>
      </c>
      <c r="KX37" s="41"/>
      <c r="KY37" s="41">
        <v>99.678391959799001</v>
      </c>
      <c r="KZ37" s="41"/>
      <c r="LA37" s="41">
        <v>99.636276621201247</v>
      </c>
      <c r="LB37" s="41"/>
      <c r="LC37" s="41">
        <v>99.854695446342774</v>
      </c>
      <c r="LD37" s="41"/>
      <c r="LE37" s="41">
        <v>99.83298339377744</v>
      </c>
      <c r="LF37" s="41"/>
      <c r="LG37" s="41">
        <v>99.833944509790356</v>
      </c>
      <c r="LH37" s="41"/>
      <c r="LI37" s="41">
        <v>99.891422366992401</v>
      </c>
      <c r="LJ37" s="41"/>
      <c r="LK37" s="41">
        <v>99.880739415623125</v>
      </c>
      <c r="LL37" s="41"/>
      <c r="LM37" s="41">
        <v>99.723387371046371</v>
      </c>
      <c r="LN37" s="41"/>
      <c r="LO37" s="41">
        <v>99.793148226533333</v>
      </c>
      <c r="LP37" s="41"/>
      <c r="LQ37" s="41"/>
      <c r="LR37" s="41">
        <v>99.85354136968111</v>
      </c>
      <c r="LS37" s="41"/>
      <c r="LT37" s="41">
        <v>99.85685595863778</v>
      </c>
      <c r="LU37" s="41"/>
      <c r="LV37" s="41">
        <v>99.891923757123209</v>
      </c>
      <c r="LW37" s="41"/>
      <c r="LX37" s="41">
        <v>99.780288763339598</v>
      </c>
      <c r="LY37" s="41"/>
      <c r="LZ37" s="41">
        <v>99.833377359640707</v>
      </c>
      <c r="MA37" s="41"/>
      <c r="MB37" s="41">
        <v>99.8532933485793</v>
      </c>
      <c r="MC37" s="41"/>
      <c r="MD37" s="41"/>
      <c r="ME37" s="41"/>
      <c r="MF37" s="41"/>
      <c r="MG37" s="41"/>
      <c r="MH37" s="41"/>
      <c r="MI37" s="41"/>
      <c r="MJ37" s="41"/>
      <c r="MK37" s="41"/>
      <c r="ML37" s="41"/>
      <c r="MM37" s="41"/>
      <c r="MN37" s="41"/>
      <c r="MO37" s="41"/>
      <c r="MP37" s="41">
        <v>99.845342658395467</v>
      </c>
      <c r="MQ37" s="19" t="s">
        <v>32</v>
      </c>
    </row>
    <row r="38" spans="2:356"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50"/>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19"/>
    </row>
    <row r="39" spans="2:356"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44710</v>
      </c>
      <c r="JQ39" s="53"/>
      <c r="JR39" s="16">
        <v>40847</v>
      </c>
      <c r="JS39" s="16"/>
      <c r="JT39" s="16">
        <v>39698</v>
      </c>
      <c r="JU39" s="16"/>
      <c r="JV39" s="16">
        <v>37265</v>
      </c>
      <c r="JW39" s="16"/>
      <c r="JX39" s="16">
        <v>39547</v>
      </c>
      <c r="JY39" s="16"/>
      <c r="JZ39" s="16">
        <v>35458</v>
      </c>
      <c r="KA39" s="16"/>
      <c r="KB39" s="16">
        <v>31895</v>
      </c>
      <c r="KC39" s="16"/>
      <c r="KD39" s="16">
        <v>36941</v>
      </c>
      <c r="KE39" s="16"/>
      <c r="KF39" s="16">
        <v>38182</v>
      </c>
      <c r="KG39" s="16"/>
      <c r="KH39" s="16">
        <v>40394</v>
      </c>
      <c r="KI39" s="16"/>
      <c r="KJ39" s="16">
        <v>40752</v>
      </c>
      <c r="KK39" s="16"/>
      <c r="KL39" s="16">
        <v>42961</v>
      </c>
      <c r="KM39" s="16"/>
      <c r="KN39" s="16">
        <v>468650</v>
      </c>
      <c r="KO39" s="16"/>
      <c r="KP39" s="16"/>
      <c r="KQ39" s="16">
        <v>44724</v>
      </c>
      <c r="KR39" s="53"/>
      <c r="KS39" s="16">
        <v>42362</v>
      </c>
      <c r="KT39" s="16"/>
      <c r="KU39" s="16">
        <v>43797</v>
      </c>
      <c r="KV39" s="16"/>
      <c r="KW39" s="16">
        <v>43707</v>
      </c>
      <c r="KX39" s="16"/>
      <c r="KY39" s="16">
        <v>44709</v>
      </c>
      <c r="KZ39" s="16"/>
      <c r="LA39" s="16">
        <v>41699</v>
      </c>
      <c r="LB39" s="16"/>
      <c r="LC39" s="16">
        <v>42644</v>
      </c>
      <c r="LD39" s="16"/>
      <c r="LE39" s="16">
        <v>41884</v>
      </c>
      <c r="LF39" s="16"/>
      <c r="LG39" s="16">
        <v>43327</v>
      </c>
      <c r="LH39" s="16"/>
      <c r="LI39" s="16">
        <v>45106</v>
      </c>
      <c r="LJ39" s="16"/>
      <c r="LK39" s="16">
        <v>43580</v>
      </c>
      <c r="LL39" s="16"/>
      <c r="LM39" s="16">
        <v>44030</v>
      </c>
      <c r="LN39" s="16"/>
      <c r="LO39" s="16">
        <v>521569</v>
      </c>
      <c r="LP39" s="16"/>
      <c r="LQ39" s="16"/>
      <c r="LR39" s="16">
        <v>51177</v>
      </c>
      <c r="LS39" s="53"/>
      <c r="LT39" s="16">
        <v>46777</v>
      </c>
      <c r="LU39" s="16"/>
      <c r="LV39" s="16">
        <v>50856</v>
      </c>
      <c r="LW39" s="16"/>
      <c r="LX39" s="16">
        <v>47734</v>
      </c>
      <c r="LY39" s="16"/>
      <c r="LZ39" s="16">
        <v>49176</v>
      </c>
      <c r="MA39" s="16"/>
      <c r="MB39" s="16">
        <v>46325</v>
      </c>
      <c r="MC39" s="16"/>
      <c r="MD39" s="16"/>
      <c r="ME39" s="16"/>
      <c r="MF39" s="16"/>
      <c r="MG39" s="16"/>
      <c r="MH39" s="16"/>
      <c r="MI39" s="16"/>
      <c r="MJ39" s="16"/>
      <c r="MK39" s="16"/>
      <c r="ML39" s="16"/>
      <c r="MM39" s="16"/>
      <c r="MN39" s="16"/>
      <c r="MO39" s="16"/>
      <c r="MP39" s="16">
        <v>292045</v>
      </c>
      <c r="MQ39" s="15" t="s">
        <v>34</v>
      </c>
    </row>
    <row r="40" spans="2:356"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99.950818206205852</v>
      </c>
      <c r="JQ40" s="41"/>
      <c r="JR40" s="41">
        <v>99.960844774000932</v>
      </c>
      <c r="JS40" s="41"/>
      <c r="JT40" s="41">
        <v>99.77630884459748</v>
      </c>
      <c r="JU40" s="41"/>
      <c r="JV40" s="41">
        <v>99.922239502332815</v>
      </c>
      <c r="JW40" s="41"/>
      <c r="JX40" s="41">
        <v>99.901480321325721</v>
      </c>
      <c r="JY40" s="41"/>
      <c r="JZ40" s="41">
        <v>99.949261472544819</v>
      </c>
      <c r="KA40" s="41"/>
      <c r="KB40" s="41">
        <v>99.940464999686668</v>
      </c>
      <c r="KC40" s="41"/>
      <c r="KD40" s="41">
        <v>99.827050398594793</v>
      </c>
      <c r="KE40" s="41"/>
      <c r="KF40" s="41">
        <v>99.968581452584175</v>
      </c>
      <c r="KG40" s="41"/>
      <c r="KH40" s="41">
        <v>99.906015037593988</v>
      </c>
      <c r="KI40" s="41"/>
      <c r="KJ40" s="41">
        <v>99.877456987402581</v>
      </c>
      <c r="KK40" s="41"/>
      <c r="KL40" s="41">
        <v>99.846607943849207</v>
      </c>
      <c r="KM40" s="41"/>
      <c r="KN40" s="41">
        <v>99.901516055867262</v>
      </c>
      <c r="KO40" s="41"/>
      <c r="KP40" s="41"/>
      <c r="KQ40" s="41">
        <v>99.88832804752758</v>
      </c>
      <c r="KR40" s="41"/>
      <c r="KS40" s="41">
        <v>99.891529900018867</v>
      </c>
      <c r="KT40" s="41"/>
      <c r="KU40" s="41">
        <v>99.860914770395368</v>
      </c>
      <c r="KV40" s="41"/>
      <c r="KW40" s="41">
        <v>99.942833622976309</v>
      </c>
      <c r="KX40" s="41"/>
      <c r="KY40" s="41">
        <v>99.852596314907871</v>
      </c>
      <c r="KZ40" s="41"/>
      <c r="LA40" s="41">
        <v>99.782244556113909</v>
      </c>
      <c r="LB40" s="41"/>
      <c r="LC40" s="41">
        <v>99.941409454170469</v>
      </c>
      <c r="LD40" s="41"/>
      <c r="LE40" s="41">
        <v>99.933193357510973</v>
      </c>
      <c r="LF40" s="41"/>
      <c r="LG40" s="41">
        <v>99.926197559906825</v>
      </c>
      <c r="LH40" s="41"/>
      <c r="LI40" s="41">
        <v>99.949034988588267</v>
      </c>
      <c r="LJ40" s="41"/>
      <c r="LK40" s="41">
        <v>99.949543598917472</v>
      </c>
      <c r="LL40" s="41"/>
      <c r="LM40" s="41">
        <v>99.829951252692439</v>
      </c>
      <c r="LN40" s="41"/>
      <c r="LO40" s="41">
        <v>99.895807995587163</v>
      </c>
      <c r="LP40" s="41"/>
      <c r="LQ40" s="41"/>
      <c r="LR40" s="41">
        <v>99.937510984397278</v>
      </c>
      <c r="LS40" s="41"/>
      <c r="LT40" s="41">
        <v>99.938042131350684</v>
      </c>
      <c r="LU40" s="41"/>
      <c r="LV40" s="41">
        <v>99.933189231676167</v>
      </c>
      <c r="LW40" s="41"/>
      <c r="LX40" s="41">
        <v>99.882820673781097</v>
      </c>
      <c r="LY40" s="41"/>
      <c r="LZ40" s="41">
        <v>99.924816613496404</v>
      </c>
      <c r="MA40" s="41"/>
      <c r="MB40" s="41">
        <v>99.943906280339107</v>
      </c>
      <c r="MC40" s="41"/>
      <c r="MD40" s="41"/>
      <c r="ME40" s="41"/>
      <c r="MF40" s="41"/>
      <c r="MG40" s="41"/>
      <c r="MH40" s="41"/>
      <c r="MI40" s="41"/>
      <c r="MJ40" s="41"/>
      <c r="MK40" s="41"/>
      <c r="ML40" s="41"/>
      <c r="MM40" s="41"/>
      <c r="MN40" s="41"/>
      <c r="MO40" s="41"/>
      <c r="MP40" s="41">
        <v>99.926777276319982</v>
      </c>
      <c r="MQ40" s="19" t="s">
        <v>36</v>
      </c>
      <c r="MR40" s="47"/>
    </row>
    <row r="41" spans="2:356"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8"/>
      <c r="MQ41" s="153"/>
      <c r="MR41" s="47"/>
    </row>
    <row r="42" spans="2:356"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50"/>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19"/>
    </row>
    <row r="43" spans="2:356" ht="11.7" customHeight="1" x14ac:dyDescent="0.2">
      <c r="B43" s="13">
        <v>19</v>
      </c>
      <c r="C43" s="13"/>
      <c r="D43" s="15" t="s">
        <v>499</v>
      </c>
      <c r="E43" s="16">
        <v>911</v>
      </c>
      <c r="F43" s="16"/>
      <c r="G43" s="16">
        <v>691</v>
      </c>
      <c r="H43" s="16"/>
      <c r="I43" s="16">
        <v>624</v>
      </c>
      <c r="J43" s="16"/>
      <c r="K43" s="16">
        <v>617</v>
      </c>
      <c r="L43" s="16"/>
      <c r="M43" s="16">
        <v>751</v>
      </c>
      <c r="N43" s="16"/>
      <c r="O43" s="16">
        <v>665</v>
      </c>
      <c r="P43" s="16"/>
      <c r="Q43" s="16">
        <v>549</v>
      </c>
      <c r="R43" s="16"/>
      <c r="S43" s="16">
        <v>649</v>
      </c>
      <c r="T43" s="16"/>
      <c r="U43" s="16">
        <v>697</v>
      </c>
      <c r="V43" s="16"/>
      <c r="W43" s="16">
        <v>895</v>
      </c>
      <c r="X43" s="16"/>
      <c r="Y43" s="16">
        <v>686</v>
      </c>
      <c r="Z43" s="16"/>
      <c r="AA43" s="16">
        <v>505</v>
      </c>
      <c r="AB43" s="16"/>
      <c r="AC43" s="16">
        <v>8240</v>
      </c>
      <c r="AD43" s="16"/>
      <c r="AE43" s="16"/>
      <c r="AF43" s="16">
        <v>775</v>
      </c>
      <c r="AG43" s="16"/>
      <c r="AH43" s="16">
        <v>509</v>
      </c>
      <c r="AI43" s="16"/>
      <c r="AJ43" s="16">
        <v>589</v>
      </c>
      <c r="AK43" s="16"/>
      <c r="AL43" s="16">
        <v>612</v>
      </c>
      <c r="AM43" s="16"/>
      <c r="AN43" s="16">
        <v>986</v>
      </c>
      <c r="AO43" s="16"/>
      <c r="AP43" s="16">
        <v>934</v>
      </c>
      <c r="AQ43" s="16"/>
      <c r="AR43" s="16">
        <v>1002</v>
      </c>
      <c r="AS43" s="16"/>
      <c r="AT43" s="16">
        <v>1121</v>
      </c>
      <c r="AU43" s="16"/>
      <c r="AV43" s="16">
        <v>848</v>
      </c>
      <c r="AW43" s="16"/>
      <c r="AX43" s="16">
        <v>783</v>
      </c>
      <c r="AY43" s="16"/>
      <c r="AZ43" s="16">
        <v>830</v>
      </c>
      <c r="BA43" s="16"/>
      <c r="BB43" s="16">
        <v>772</v>
      </c>
      <c r="BC43" s="16"/>
      <c r="BD43" s="16">
        <v>9761</v>
      </c>
      <c r="BE43" s="16"/>
      <c r="BF43" s="16"/>
      <c r="BG43" s="16">
        <v>744</v>
      </c>
      <c r="BH43" s="16"/>
      <c r="BI43" s="16">
        <v>761</v>
      </c>
      <c r="BJ43" s="16"/>
      <c r="BK43" s="16">
        <v>940</v>
      </c>
      <c r="BL43" s="16"/>
      <c r="BM43" s="16">
        <v>875</v>
      </c>
      <c r="BN43" s="16"/>
      <c r="BO43" s="16">
        <v>680</v>
      </c>
      <c r="BP43" s="16"/>
      <c r="BQ43" s="16">
        <v>706</v>
      </c>
      <c r="BR43" s="16"/>
      <c r="BS43" s="16">
        <v>790</v>
      </c>
      <c r="BT43" s="16"/>
      <c r="BU43" s="16">
        <v>997</v>
      </c>
      <c r="BV43" s="16"/>
      <c r="BW43" s="16">
        <v>744</v>
      </c>
      <c r="BX43" s="16"/>
      <c r="BY43" s="16">
        <v>746</v>
      </c>
      <c r="BZ43" s="16"/>
      <c r="CA43" s="16">
        <v>894</v>
      </c>
      <c r="CB43" s="16"/>
      <c r="CC43" s="16">
        <v>690</v>
      </c>
      <c r="CD43" s="16"/>
      <c r="CE43" s="16">
        <v>9567</v>
      </c>
      <c r="CF43" s="16"/>
      <c r="CG43" s="16"/>
      <c r="CH43" s="16">
        <v>927</v>
      </c>
      <c r="CI43" s="16"/>
      <c r="CJ43" s="16">
        <v>589</v>
      </c>
      <c r="CK43" s="16"/>
      <c r="CL43" s="16">
        <v>843</v>
      </c>
      <c r="CM43" s="16"/>
      <c r="CN43" s="16">
        <v>733</v>
      </c>
      <c r="CO43" s="16"/>
      <c r="CP43" s="16">
        <v>755</v>
      </c>
      <c r="CQ43" s="16"/>
      <c r="CR43" s="16">
        <v>820</v>
      </c>
      <c r="CS43" s="16"/>
      <c r="CT43" s="16">
        <v>577</v>
      </c>
      <c r="CU43" s="16"/>
      <c r="CV43" s="16">
        <v>564</v>
      </c>
      <c r="CW43" s="16"/>
      <c r="CX43" s="16">
        <v>767</v>
      </c>
      <c r="CY43" s="16"/>
      <c r="CZ43" s="16">
        <v>813</v>
      </c>
      <c r="DA43" s="16"/>
      <c r="DB43" s="16">
        <v>1273</v>
      </c>
      <c r="DC43" s="16"/>
      <c r="DD43" s="16">
        <v>817</v>
      </c>
      <c r="DE43" s="16"/>
      <c r="DF43" s="16">
        <v>9478</v>
      </c>
      <c r="DG43" s="16"/>
      <c r="DH43" s="16"/>
      <c r="DI43" s="16">
        <v>723</v>
      </c>
      <c r="DJ43" s="16"/>
      <c r="DK43" s="16">
        <v>717</v>
      </c>
      <c r="DL43" s="16"/>
      <c r="DM43" s="16">
        <v>723</v>
      </c>
      <c r="DN43" s="16"/>
      <c r="DO43" s="16">
        <v>829</v>
      </c>
      <c r="DP43" s="16"/>
      <c r="DQ43" s="16">
        <v>1051</v>
      </c>
      <c r="DR43" s="16"/>
      <c r="DS43" s="16">
        <v>984</v>
      </c>
      <c r="DT43" s="16"/>
      <c r="DU43" s="16">
        <v>562</v>
      </c>
      <c r="DV43" s="16"/>
      <c r="DW43" s="16">
        <v>727</v>
      </c>
      <c r="DX43" s="16"/>
      <c r="DY43" s="16">
        <v>856</v>
      </c>
      <c r="DZ43" s="16"/>
      <c r="EA43" s="16">
        <v>869</v>
      </c>
      <c r="EB43" s="16"/>
      <c r="EC43" s="16">
        <v>1161</v>
      </c>
      <c r="ED43" s="16"/>
      <c r="EE43" s="16">
        <v>1006</v>
      </c>
      <c r="EF43" s="16"/>
      <c r="EG43" s="16">
        <v>10208</v>
      </c>
      <c r="EH43" s="16"/>
      <c r="EI43" s="16"/>
      <c r="EJ43" s="16">
        <v>1278</v>
      </c>
      <c r="EK43" s="16"/>
      <c r="EL43" s="16">
        <v>1165</v>
      </c>
      <c r="EM43" s="16"/>
      <c r="EN43" s="16">
        <v>1007</v>
      </c>
      <c r="EO43" s="16"/>
      <c r="EP43" s="16">
        <v>936</v>
      </c>
      <c r="EQ43" s="16"/>
      <c r="ER43" s="16">
        <v>1231</v>
      </c>
      <c r="ES43" s="16"/>
      <c r="ET43" s="16">
        <v>1004</v>
      </c>
      <c r="EU43" s="16"/>
      <c r="EV43" s="16">
        <v>1018</v>
      </c>
      <c r="EW43" s="16"/>
      <c r="EX43" s="16">
        <v>1044</v>
      </c>
      <c r="EY43" s="16"/>
      <c r="EZ43" s="16">
        <v>822</v>
      </c>
      <c r="FA43" s="16"/>
      <c r="FB43" s="16">
        <v>983</v>
      </c>
      <c r="FC43" s="16"/>
      <c r="FD43" s="16">
        <v>1147</v>
      </c>
      <c r="FE43" s="16"/>
      <c r="FF43" s="16">
        <v>785</v>
      </c>
      <c r="FG43" s="16"/>
      <c r="FH43" s="16">
        <v>12420</v>
      </c>
      <c r="FI43" s="16"/>
      <c r="FJ43" s="16"/>
      <c r="FK43" s="16">
        <v>809</v>
      </c>
      <c r="FL43" s="16"/>
      <c r="FM43" s="16">
        <v>998</v>
      </c>
      <c r="FN43" s="16"/>
      <c r="FO43" s="16">
        <v>701</v>
      </c>
      <c r="FP43" s="16"/>
      <c r="FQ43" s="16">
        <v>643</v>
      </c>
      <c r="FR43" s="16"/>
      <c r="FS43" s="16">
        <v>689</v>
      </c>
      <c r="FT43" s="16"/>
      <c r="FU43" s="16">
        <v>809</v>
      </c>
      <c r="FV43" s="16"/>
      <c r="FW43" s="16">
        <v>685</v>
      </c>
      <c r="FX43" s="16"/>
      <c r="FY43" s="16">
        <v>794</v>
      </c>
      <c r="FZ43" s="16"/>
      <c r="GA43" s="16">
        <v>663</v>
      </c>
      <c r="GB43" s="16"/>
      <c r="GC43" s="16">
        <v>817</v>
      </c>
      <c r="GD43" s="16"/>
      <c r="GE43" s="16">
        <v>619</v>
      </c>
      <c r="GF43" s="16"/>
      <c r="GG43" s="16">
        <v>578</v>
      </c>
      <c r="GH43" s="16"/>
      <c r="GI43" s="16">
        <v>8805</v>
      </c>
      <c r="GJ43" s="16"/>
      <c r="GK43" s="16"/>
      <c r="GL43" s="16">
        <v>545</v>
      </c>
      <c r="GM43" s="16"/>
      <c r="GN43" s="16">
        <v>561</v>
      </c>
      <c r="GO43" s="16"/>
      <c r="GP43" s="16">
        <v>490</v>
      </c>
      <c r="GQ43" s="16"/>
      <c r="GR43" s="16">
        <v>416</v>
      </c>
      <c r="GS43" s="16"/>
      <c r="GT43" s="16">
        <v>482</v>
      </c>
      <c r="GU43" s="16"/>
      <c r="GV43" s="16">
        <v>605</v>
      </c>
      <c r="GW43" s="16"/>
      <c r="GX43" s="16">
        <v>329</v>
      </c>
      <c r="GY43" s="16"/>
      <c r="GZ43" s="16">
        <v>486</v>
      </c>
      <c r="HA43" s="16"/>
      <c r="HB43" s="16">
        <v>505</v>
      </c>
      <c r="HC43" s="16"/>
      <c r="HD43" s="16">
        <v>622</v>
      </c>
      <c r="HE43" s="16"/>
      <c r="HF43" s="16">
        <v>566</v>
      </c>
      <c r="HG43" s="16"/>
      <c r="HH43" s="16">
        <v>556</v>
      </c>
      <c r="HI43" s="16"/>
      <c r="HJ43" s="16"/>
      <c r="HK43" s="16">
        <v>6163</v>
      </c>
      <c r="HL43" s="16"/>
      <c r="HM43" s="16"/>
      <c r="HN43" s="16">
        <v>640</v>
      </c>
      <c r="HO43" s="16"/>
      <c r="HP43" s="16">
        <v>1083</v>
      </c>
      <c r="HQ43" s="16"/>
      <c r="HR43" s="16">
        <v>740</v>
      </c>
      <c r="HS43" s="16"/>
      <c r="HT43" s="16">
        <v>579</v>
      </c>
      <c r="HU43" s="16"/>
      <c r="HV43" s="16">
        <v>531</v>
      </c>
      <c r="HW43" s="16"/>
      <c r="HX43" s="16">
        <v>594</v>
      </c>
      <c r="HY43" s="16"/>
      <c r="HZ43" s="16">
        <v>702</v>
      </c>
      <c r="IA43" s="16"/>
      <c r="IB43" s="16">
        <v>670</v>
      </c>
      <c r="IC43" s="16"/>
      <c r="ID43" s="16">
        <v>1003</v>
      </c>
      <c r="IE43" s="16"/>
      <c r="IF43" s="16">
        <v>760</v>
      </c>
      <c r="IG43" s="16"/>
      <c r="IH43" s="16">
        <v>876</v>
      </c>
      <c r="II43" s="16"/>
      <c r="IJ43" s="16">
        <v>1076</v>
      </c>
      <c r="IK43" s="16"/>
      <c r="IL43" s="16">
        <v>9254</v>
      </c>
      <c r="IM43" s="16"/>
      <c r="IN43" s="16"/>
      <c r="IO43" s="16">
        <v>724</v>
      </c>
      <c r="IP43" s="16"/>
      <c r="IQ43" s="16">
        <v>795</v>
      </c>
      <c r="IR43" s="16"/>
      <c r="IS43" s="16">
        <v>971</v>
      </c>
      <c r="IT43" s="16"/>
      <c r="IU43" s="16">
        <v>833</v>
      </c>
      <c r="IV43" s="16"/>
      <c r="IW43" s="16">
        <v>912</v>
      </c>
      <c r="IX43" s="16"/>
      <c r="IY43" s="16">
        <v>872</v>
      </c>
      <c r="IZ43" s="16"/>
      <c r="JA43" s="16">
        <v>775</v>
      </c>
      <c r="JB43" s="16"/>
      <c r="JC43" s="16">
        <v>1091</v>
      </c>
      <c r="JD43" s="16"/>
      <c r="JE43" s="16">
        <v>810</v>
      </c>
      <c r="JF43" s="16"/>
      <c r="JG43" s="16">
        <v>866</v>
      </c>
      <c r="JH43" s="16"/>
      <c r="JI43" s="16">
        <v>1045</v>
      </c>
      <c r="JJ43" s="16"/>
      <c r="JK43" s="16">
        <v>1151</v>
      </c>
      <c r="JL43" s="16"/>
      <c r="JM43" s="16">
        <v>10845</v>
      </c>
      <c r="JN43" s="46"/>
      <c r="JO43" s="46"/>
      <c r="JP43" s="16">
        <v>897</v>
      </c>
      <c r="JQ43" s="50"/>
      <c r="JR43" s="16">
        <v>885</v>
      </c>
      <c r="JS43" s="46"/>
      <c r="JT43" s="16">
        <v>1246</v>
      </c>
      <c r="JU43" s="46"/>
      <c r="JV43" s="16">
        <v>884</v>
      </c>
      <c r="JW43" s="46"/>
      <c r="JX43" s="16">
        <v>1228</v>
      </c>
      <c r="JY43" s="46"/>
      <c r="JZ43" s="16">
        <v>1192</v>
      </c>
      <c r="KA43" s="46"/>
      <c r="KB43" s="16">
        <v>863</v>
      </c>
      <c r="KC43" s="46"/>
      <c r="KD43" s="16">
        <v>1291</v>
      </c>
      <c r="KE43" s="46"/>
      <c r="KF43" s="16">
        <v>1271</v>
      </c>
      <c r="KG43" s="46"/>
      <c r="KH43" s="16">
        <v>1330</v>
      </c>
      <c r="KI43" s="46"/>
      <c r="KJ43" s="16">
        <v>1485</v>
      </c>
      <c r="KK43" s="46"/>
      <c r="KL43" s="16">
        <v>1597</v>
      </c>
      <c r="KM43" s="46"/>
      <c r="KN43" s="16">
        <v>14169</v>
      </c>
      <c r="KO43" s="46"/>
      <c r="KP43" s="46"/>
      <c r="KQ43" s="16">
        <v>1668</v>
      </c>
      <c r="KR43" s="50"/>
      <c r="KS43" s="16">
        <v>1189</v>
      </c>
      <c r="KT43" s="46"/>
      <c r="KU43" s="16">
        <v>1036</v>
      </c>
      <c r="KV43" s="46"/>
      <c r="KW43" s="16">
        <v>1075</v>
      </c>
      <c r="KX43" s="50"/>
      <c r="KY43" s="16">
        <v>1382</v>
      </c>
      <c r="KZ43" s="46"/>
      <c r="LA43" s="16">
        <v>1279</v>
      </c>
      <c r="LB43" s="46"/>
      <c r="LC43" s="16">
        <v>994</v>
      </c>
      <c r="LD43" s="46"/>
      <c r="LE43" s="16">
        <v>1217</v>
      </c>
      <c r="LF43" s="46"/>
      <c r="LG43" s="16">
        <v>1075</v>
      </c>
      <c r="LH43" s="46"/>
      <c r="LI43" s="16">
        <v>1283</v>
      </c>
      <c r="LJ43" s="46"/>
      <c r="LK43" s="16">
        <v>1156</v>
      </c>
      <c r="LL43" s="46"/>
      <c r="LM43" s="16">
        <v>1003</v>
      </c>
      <c r="LN43" s="46"/>
      <c r="LO43" s="16">
        <v>14357</v>
      </c>
      <c r="LP43" s="46"/>
      <c r="LQ43" s="46"/>
      <c r="LR43" s="16">
        <v>1424</v>
      </c>
      <c r="LS43" s="50"/>
      <c r="LT43" s="16">
        <v>1057</v>
      </c>
      <c r="LU43" s="46"/>
      <c r="LV43" s="16">
        <v>1082</v>
      </c>
      <c r="LW43" s="46"/>
      <c r="LX43" s="16">
        <v>1441</v>
      </c>
      <c r="LY43" s="50"/>
      <c r="LZ43" s="16">
        <v>1313</v>
      </c>
      <c r="MA43" s="46"/>
      <c r="MB43" s="16">
        <v>1129</v>
      </c>
      <c r="MC43" s="46"/>
      <c r="MD43" s="16"/>
      <c r="ME43" s="46"/>
      <c r="MF43" s="16"/>
      <c r="MG43" s="46"/>
      <c r="MH43" s="16"/>
      <c r="MI43" s="46"/>
      <c r="MJ43" s="16"/>
      <c r="MK43" s="46"/>
      <c r="ML43" s="16"/>
      <c r="MM43" s="46"/>
      <c r="MN43" s="16"/>
      <c r="MO43" s="46"/>
      <c r="MP43" s="16">
        <v>7446</v>
      </c>
      <c r="MQ43" s="24" t="s">
        <v>503</v>
      </c>
    </row>
    <row r="44" spans="2:356"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6"/>
      <c r="LR44" s="46"/>
      <c r="LS44" s="50"/>
      <c r="LT44" s="46"/>
      <c r="LU44" s="46"/>
      <c r="LV44" s="46"/>
      <c r="LW44" s="46"/>
      <c r="LX44" s="46"/>
      <c r="LY44" s="50"/>
      <c r="LZ44" s="46"/>
      <c r="MA44" s="46"/>
      <c r="MB44" s="46"/>
      <c r="MC44" s="46"/>
      <c r="MD44" s="46"/>
      <c r="ME44" s="46"/>
      <c r="MF44" s="46"/>
      <c r="MG44" s="46"/>
      <c r="MH44" s="46"/>
      <c r="MI44" s="46"/>
      <c r="MJ44" s="46"/>
      <c r="MK44" s="46"/>
      <c r="ML44" s="46"/>
      <c r="MM44" s="46"/>
      <c r="MN44" s="46"/>
      <c r="MO44" s="46"/>
      <c r="MP44" s="46"/>
      <c r="MQ44" s="19"/>
    </row>
    <row r="45" spans="2:356" ht="11.7" customHeight="1" x14ac:dyDescent="0.2">
      <c r="B45" s="13">
        <v>20</v>
      </c>
      <c r="C45" s="13"/>
      <c r="D45" s="19" t="s">
        <v>500</v>
      </c>
      <c r="E45" s="16">
        <v>1</v>
      </c>
      <c r="F45" s="16"/>
      <c r="G45" s="16">
        <v>1</v>
      </c>
      <c r="H45" s="16"/>
      <c r="I45" s="16">
        <v>1</v>
      </c>
      <c r="J45" s="16"/>
      <c r="K45" s="16">
        <v>1</v>
      </c>
      <c r="L45" s="16"/>
      <c r="M45" s="16">
        <v>1</v>
      </c>
      <c r="N45" s="16"/>
      <c r="O45" s="16">
        <v>1</v>
      </c>
      <c r="P45" s="16"/>
      <c r="Q45" s="16">
        <v>1</v>
      </c>
      <c r="R45" s="16"/>
      <c r="S45" s="16">
        <v>1</v>
      </c>
      <c r="T45" s="16"/>
      <c r="U45" s="16">
        <v>1</v>
      </c>
      <c r="V45" s="16"/>
      <c r="W45" s="16">
        <v>1</v>
      </c>
      <c r="X45" s="16"/>
      <c r="Y45" s="16">
        <v>1</v>
      </c>
      <c r="Z45" s="16"/>
      <c r="AA45" s="16">
        <v>1</v>
      </c>
      <c r="AB45" s="16"/>
      <c r="AC45" s="16">
        <v>1</v>
      </c>
      <c r="AD45" s="16"/>
      <c r="AE45" s="16"/>
      <c r="AF45" s="16">
        <v>1</v>
      </c>
      <c r="AG45" s="16"/>
      <c r="AH45" s="16">
        <v>1</v>
      </c>
      <c r="AI45" s="16"/>
      <c r="AJ45" s="16">
        <v>1</v>
      </c>
      <c r="AK45" s="16"/>
      <c r="AL45" s="16">
        <v>1</v>
      </c>
      <c r="AM45" s="16"/>
      <c r="AN45" s="16">
        <v>1</v>
      </c>
      <c r="AO45" s="16"/>
      <c r="AP45" s="16">
        <v>1</v>
      </c>
      <c r="AQ45" s="16"/>
      <c r="AR45" s="16">
        <v>2</v>
      </c>
      <c r="AS45" s="16"/>
      <c r="AT45" s="16">
        <v>2</v>
      </c>
      <c r="AU45" s="16"/>
      <c r="AV45" s="16">
        <v>1</v>
      </c>
      <c r="AW45" s="16"/>
      <c r="AX45" s="16">
        <v>1</v>
      </c>
      <c r="AY45" s="16"/>
      <c r="AZ45" s="16">
        <v>1</v>
      </c>
      <c r="BA45" s="16"/>
      <c r="BB45" s="16">
        <v>1</v>
      </c>
      <c r="BC45" s="16"/>
      <c r="BD45" s="16">
        <v>1</v>
      </c>
      <c r="BE45" s="16"/>
      <c r="BF45" s="16"/>
      <c r="BG45" s="16">
        <v>1</v>
      </c>
      <c r="BH45" s="16"/>
      <c r="BI45" s="16">
        <v>1</v>
      </c>
      <c r="BJ45" s="16"/>
      <c r="BK45" s="16">
        <v>1</v>
      </c>
      <c r="BL45" s="16"/>
      <c r="BM45" s="16">
        <v>1</v>
      </c>
      <c r="BN45" s="16"/>
      <c r="BO45" s="16">
        <v>1</v>
      </c>
      <c r="BP45" s="16"/>
      <c r="BQ45" s="16">
        <v>1</v>
      </c>
      <c r="BR45" s="16"/>
      <c r="BS45" s="16">
        <v>1</v>
      </c>
      <c r="BT45" s="16"/>
      <c r="BU45" s="16">
        <v>2</v>
      </c>
      <c r="BV45" s="16"/>
      <c r="BW45" s="16">
        <v>1</v>
      </c>
      <c r="BX45" s="16"/>
      <c r="BY45" s="16">
        <v>1</v>
      </c>
      <c r="BZ45" s="16"/>
      <c r="CA45" s="16">
        <v>1</v>
      </c>
      <c r="CB45" s="16"/>
      <c r="CC45" s="16">
        <v>1</v>
      </c>
      <c r="CD45" s="16"/>
      <c r="CE45" s="16">
        <v>1</v>
      </c>
      <c r="CF45" s="16"/>
      <c r="CG45" s="16"/>
      <c r="CH45" s="16">
        <v>1</v>
      </c>
      <c r="CI45" s="16"/>
      <c r="CJ45" s="16">
        <v>1</v>
      </c>
      <c r="CK45" s="16"/>
      <c r="CL45" s="16">
        <v>1</v>
      </c>
      <c r="CM45" s="16"/>
      <c r="CN45" s="16">
        <v>1</v>
      </c>
      <c r="CO45" s="16"/>
      <c r="CP45" s="16">
        <v>1</v>
      </c>
      <c r="CQ45" s="16"/>
      <c r="CR45" s="16">
        <v>1</v>
      </c>
      <c r="CS45" s="16"/>
      <c r="CT45" s="16">
        <v>1</v>
      </c>
      <c r="CU45" s="16"/>
      <c r="CV45" s="16">
        <v>1</v>
      </c>
      <c r="CW45" s="16"/>
      <c r="CX45" s="16">
        <v>1</v>
      </c>
      <c r="CY45" s="16"/>
      <c r="CZ45" s="16">
        <v>1</v>
      </c>
      <c r="DA45" s="16"/>
      <c r="DB45" s="16">
        <v>2</v>
      </c>
      <c r="DC45" s="16"/>
      <c r="DD45" s="16">
        <v>1</v>
      </c>
      <c r="DE45" s="16"/>
      <c r="DF45" s="16">
        <v>1</v>
      </c>
      <c r="DG45" s="16"/>
      <c r="DH45" s="16"/>
      <c r="DI45" s="16">
        <v>1</v>
      </c>
      <c r="DJ45" s="16"/>
      <c r="DK45" s="16">
        <v>1</v>
      </c>
      <c r="DL45" s="16"/>
      <c r="DM45" s="16">
        <v>1</v>
      </c>
      <c r="DN45" s="16"/>
      <c r="DO45" s="16">
        <v>1</v>
      </c>
      <c r="DP45" s="16"/>
      <c r="DQ45" s="16">
        <v>2</v>
      </c>
      <c r="DR45" s="16"/>
      <c r="DS45" s="16">
        <v>1</v>
      </c>
      <c r="DT45" s="16"/>
      <c r="DU45" s="16">
        <v>1</v>
      </c>
      <c r="DV45" s="16"/>
      <c r="DW45" s="16">
        <v>1</v>
      </c>
      <c r="DX45" s="16"/>
      <c r="DY45" s="16">
        <v>1</v>
      </c>
      <c r="DZ45" s="16"/>
      <c r="EA45" s="16">
        <v>1</v>
      </c>
      <c r="EB45" s="16"/>
      <c r="EC45" s="16">
        <v>2</v>
      </c>
      <c r="ED45" s="16"/>
      <c r="EE45" s="16">
        <v>1</v>
      </c>
      <c r="EF45" s="16"/>
      <c r="EG45" s="16">
        <v>1</v>
      </c>
      <c r="EH45" s="16"/>
      <c r="EI45" s="16"/>
      <c r="EJ45" s="16">
        <v>2</v>
      </c>
      <c r="EK45" s="16"/>
      <c r="EL45" s="16">
        <v>2</v>
      </c>
      <c r="EM45" s="16"/>
      <c r="EN45" s="16">
        <v>1</v>
      </c>
      <c r="EO45" s="16"/>
      <c r="EP45" s="16">
        <v>1</v>
      </c>
      <c r="EQ45" s="16"/>
      <c r="ER45" s="16">
        <v>2</v>
      </c>
      <c r="ES45" s="16"/>
      <c r="ET45" s="16">
        <v>1</v>
      </c>
      <c r="EU45" s="16"/>
      <c r="EV45" s="16">
        <v>1</v>
      </c>
      <c r="EW45" s="16"/>
      <c r="EX45" s="16">
        <v>1</v>
      </c>
      <c r="EY45" s="16"/>
      <c r="EZ45" s="16">
        <v>1</v>
      </c>
      <c r="FA45" s="16"/>
      <c r="FB45" s="16">
        <v>1</v>
      </c>
      <c r="FC45" s="16"/>
      <c r="FD45" s="16">
        <v>2</v>
      </c>
      <c r="FE45" s="16"/>
      <c r="FF45" s="16">
        <v>1</v>
      </c>
      <c r="FG45" s="16"/>
      <c r="FH45" s="16">
        <v>1</v>
      </c>
      <c r="FI45" s="16"/>
      <c r="FJ45" s="16"/>
      <c r="FK45" s="16">
        <v>1</v>
      </c>
      <c r="FL45" s="16"/>
      <c r="FM45" s="16">
        <v>1</v>
      </c>
      <c r="FN45" s="16"/>
      <c r="FO45" s="16">
        <v>1</v>
      </c>
      <c r="FP45" s="16"/>
      <c r="FQ45" s="16">
        <v>1</v>
      </c>
      <c r="FR45" s="16"/>
      <c r="FS45" s="16">
        <v>1</v>
      </c>
      <c r="FT45" s="16"/>
      <c r="FU45" s="16">
        <v>1</v>
      </c>
      <c r="FV45" s="16"/>
      <c r="FW45" s="16">
        <v>1</v>
      </c>
      <c r="FX45" s="16"/>
      <c r="FY45" s="16">
        <v>1</v>
      </c>
      <c r="FZ45" s="16"/>
      <c r="GA45" s="16">
        <v>1</v>
      </c>
      <c r="GB45" s="16"/>
      <c r="GC45" s="16">
        <v>1</v>
      </c>
      <c r="GD45" s="16"/>
      <c r="GE45" s="16">
        <v>1</v>
      </c>
      <c r="GF45" s="16"/>
      <c r="GG45" s="16">
        <v>1</v>
      </c>
      <c r="GH45" s="16"/>
      <c r="GI45" s="16">
        <v>1</v>
      </c>
      <c r="GJ45" s="16"/>
      <c r="GK45" s="16"/>
      <c r="GL45" s="16">
        <v>1</v>
      </c>
      <c r="GM45" s="16"/>
      <c r="GN45" s="16">
        <v>1</v>
      </c>
      <c r="GO45" s="16"/>
      <c r="GP45" s="16">
        <v>1</v>
      </c>
      <c r="GQ45" s="16"/>
      <c r="GR45" s="16">
        <v>1</v>
      </c>
      <c r="GS45" s="16"/>
      <c r="GT45" s="16">
        <v>1</v>
      </c>
      <c r="GU45" s="16"/>
      <c r="GV45" s="16">
        <v>1</v>
      </c>
      <c r="GW45" s="16"/>
      <c r="GX45" s="16">
        <v>1</v>
      </c>
      <c r="GY45" s="16"/>
      <c r="GZ45" s="16">
        <v>1</v>
      </c>
      <c r="HA45" s="16"/>
      <c r="HB45" s="16">
        <v>1</v>
      </c>
      <c r="HC45" s="16"/>
      <c r="HD45" s="16">
        <v>1</v>
      </c>
      <c r="HE45" s="16"/>
      <c r="HF45" s="16">
        <v>1</v>
      </c>
      <c r="HG45" s="16"/>
      <c r="HH45" s="16">
        <v>1</v>
      </c>
      <c r="HI45" s="16"/>
      <c r="HJ45" s="16"/>
      <c r="HK45" s="16">
        <v>1</v>
      </c>
      <c r="HL45" s="16"/>
      <c r="HM45" s="16"/>
      <c r="HN45" s="16">
        <v>1</v>
      </c>
      <c r="HO45" s="16"/>
      <c r="HP45" s="16">
        <v>2</v>
      </c>
      <c r="HQ45" s="16"/>
      <c r="HR45" s="16">
        <v>1</v>
      </c>
      <c r="HS45" s="16"/>
      <c r="HT45" s="16">
        <v>1</v>
      </c>
      <c r="HU45" s="16"/>
      <c r="HV45" s="16">
        <v>1</v>
      </c>
      <c r="HW45" s="16"/>
      <c r="HX45" s="16">
        <v>1</v>
      </c>
      <c r="HY45" s="16"/>
      <c r="HZ45" s="16">
        <v>1</v>
      </c>
      <c r="IA45" s="16"/>
      <c r="IB45" s="16">
        <v>1</v>
      </c>
      <c r="IC45" s="16"/>
      <c r="ID45" s="16">
        <v>1</v>
      </c>
      <c r="IE45" s="16"/>
      <c r="IF45" s="16">
        <v>1</v>
      </c>
      <c r="IG45" s="16"/>
      <c r="IH45" s="16">
        <v>1</v>
      </c>
      <c r="II45" s="16"/>
      <c r="IJ45" s="16">
        <v>2</v>
      </c>
      <c r="IK45" s="16"/>
      <c r="IL45" s="16">
        <v>1</v>
      </c>
      <c r="IM45" s="16"/>
      <c r="IN45" s="16"/>
      <c r="IO45" s="16">
        <v>1</v>
      </c>
      <c r="IP45" s="16"/>
      <c r="IQ45" s="16">
        <v>1</v>
      </c>
      <c r="IR45" s="16"/>
      <c r="IS45" s="16">
        <v>1</v>
      </c>
      <c r="IT45" s="16"/>
      <c r="IU45" s="16">
        <v>1</v>
      </c>
      <c r="IV45" s="16"/>
      <c r="IW45" s="16">
        <v>1</v>
      </c>
      <c r="IX45" s="16"/>
      <c r="IY45" s="16">
        <v>1</v>
      </c>
      <c r="IZ45" s="16"/>
      <c r="JA45" s="16">
        <v>1</v>
      </c>
      <c r="JB45" s="16"/>
      <c r="JC45" s="16">
        <v>2</v>
      </c>
      <c r="JD45" s="16"/>
      <c r="JE45" s="16">
        <v>1</v>
      </c>
      <c r="JF45" s="16"/>
      <c r="JG45" s="16">
        <v>1</v>
      </c>
      <c r="JH45" s="16"/>
      <c r="JI45" s="16">
        <v>1</v>
      </c>
      <c r="JJ45" s="16"/>
      <c r="JK45" s="16">
        <v>2</v>
      </c>
      <c r="JL45" s="16"/>
      <c r="JM45" s="16">
        <v>1</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16">
        <v>1</v>
      </c>
      <c r="LD45" s="46"/>
      <c r="LE45" s="16">
        <v>2</v>
      </c>
      <c r="LF45" s="46"/>
      <c r="LG45" s="16">
        <v>1</v>
      </c>
      <c r="LH45" s="46"/>
      <c r="LI45" s="16">
        <v>2</v>
      </c>
      <c r="LJ45" s="46"/>
      <c r="LK45" s="16">
        <v>2</v>
      </c>
      <c r="LL45" s="46"/>
      <c r="LM45" s="16">
        <v>1</v>
      </c>
      <c r="LN45" s="46"/>
      <c r="LO45" s="16">
        <v>2</v>
      </c>
      <c r="LP45" s="46"/>
      <c r="LQ45" s="46"/>
      <c r="LR45" s="16">
        <v>2</v>
      </c>
      <c r="LS45" s="16"/>
      <c r="LT45" s="16">
        <v>1</v>
      </c>
      <c r="LU45" s="16"/>
      <c r="LV45" s="16">
        <v>1</v>
      </c>
      <c r="LW45" s="46"/>
      <c r="LX45" s="16">
        <v>2</v>
      </c>
      <c r="LY45" s="16"/>
      <c r="LZ45" s="16">
        <v>2</v>
      </c>
      <c r="MA45" s="16"/>
      <c r="MB45" s="16">
        <v>1</v>
      </c>
      <c r="MC45" s="46"/>
      <c r="MD45" s="16"/>
      <c r="ME45" s="46"/>
      <c r="MF45" s="16"/>
      <c r="MG45" s="46"/>
      <c r="MH45" s="16"/>
      <c r="MI45" s="46"/>
      <c r="MJ45" s="16"/>
      <c r="MK45" s="46"/>
      <c r="ML45" s="16"/>
      <c r="MM45" s="46"/>
      <c r="MN45" s="16"/>
      <c r="MO45" s="46"/>
      <c r="MP45" s="16">
        <v>2</v>
      </c>
      <c r="MQ45" s="19" t="s">
        <v>504</v>
      </c>
    </row>
    <row r="46" spans="2:356" ht="11.7" customHeight="1" x14ac:dyDescent="0.2">
      <c r="B46" s="13">
        <v>21</v>
      </c>
      <c r="C46" s="13"/>
      <c r="D46" s="19" t="s">
        <v>501</v>
      </c>
      <c r="E46" s="16">
        <v>5</v>
      </c>
      <c r="F46" s="16"/>
      <c r="G46" s="16">
        <v>4</v>
      </c>
      <c r="H46" s="16"/>
      <c r="I46" s="16">
        <v>4</v>
      </c>
      <c r="J46" s="16"/>
      <c r="K46" s="16">
        <v>4</v>
      </c>
      <c r="L46" s="16"/>
      <c r="M46" s="16">
        <v>4</v>
      </c>
      <c r="N46" s="16"/>
      <c r="O46" s="16">
        <v>4</v>
      </c>
      <c r="P46" s="16"/>
      <c r="Q46" s="16">
        <v>4</v>
      </c>
      <c r="R46" s="16"/>
      <c r="S46" s="16">
        <v>4</v>
      </c>
      <c r="T46" s="16"/>
      <c r="U46" s="16">
        <v>4</v>
      </c>
      <c r="V46" s="16"/>
      <c r="W46" s="16">
        <v>4</v>
      </c>
      <c r="X46" s="16"/>
      <c r="Y46" s="16">
        <v>4</v>
      </c>
      <c r="Z46" s="16"/>
      <c r="AA46" s="16">
        <v>4</v>
      </c>
      <c r="AB46" s="16"/>
      <c r="AC46" s="16">
        <v>4</v>
      </c>
      <c r="AD46" s="16"/>
      <c r="AE46" s="16"/>
      <c r="AF46" s="16">
        <v>4</v>
      </c>
      <c r="AG46" s="16"/>
      <c r="AH46" s="16">
        <v>4</v>
      </c>
      <c r="AI46" s="16"/>
      <c r="AJ46" s="16">
        <v>4</v>
      </c>
      <c r="AK46" s="16"/>
      <c r="AL46" s="16">
        <v>4</v>
      </c>
      <c r="AM46" s="16"/>
      <c r="AN46" s="16">
        <v>5</v>
      </c>
      <c r="AO46" s="16"/>
      <c r="AP46" s="16">
        <v>5</v>
      </c>
      <c r="AQ46" s="16"/>
      <c r="AR46" s="16">
        <v>5</v>
      </c>
      <c r="AS46" s="16"/>
      <c r="AT46" s="16">
        <v>5</v>
      </c>
      <c r="AU46" s="16"/>
      <c r="AV46" s="16">
        <v>4</v>
      </c>
      <c r="AW46" s="16"/>
      <c r="AX46" s="16">
        <v>4</v>
      </c>
      <c r="AY46" s="16"/>
      <c r="AZ46" s="16">
        <v>4</v>
      </c>
      <c r="BA46" s="16"/>
      <c r="BB46" s="16">
        <v>4</v>
      </c>
      <c r="BC46" s="16"/>
      <c r="BD46" s="16">
        <v>5</v>
      </c>
      <c r="BE46" s="16"/>
      <c r="BF46" s="16"/>
      <c r="BG46" s="16">
        <v>4</v>
      </c>
      <c r="BH46" s="16"/>
      <c r="BI46" s="16">
        <v>5</v>
      </c>
      <c r="BJ46" s="16"/>
      <c r="BK46" s="16">
        <v>5</v>
      </c>
      <c r="BL46" s="16"/>
      <c r="BM46" s="16">
        <v>5</v>
      </c>
      <c r="BN46" s="16"/>
      <c r="BO46" s="16">
        <v>4</v>
      </c>
      <c r="BP46" s="16"/>
      <c r="BQ46" s="16">
        <v>4</v>
      </c>
      <c r="BR46" s="16"/>
      <c r="BS46" s="16">
        <v>5</v>
      </c>
      <c r="BT46" s="16"/>
      <c r="BU46" s="16">
        <v>6</v>
      </c>
      <c r="BV46" s="16"/>
      <c r="BW46" s="16">
        <v>4</v>
      </c>
      <c r="BX46" s="16"/>
      <c r="BY46" s="16">
        <v>4</v>
      </c>
      <c r="BZ46" s="16"/>
      <c r="CA46" s="16">
        <v>5</v>
      </c>
      <c r="CB46" s="16"/>
      <c r="CC46" s="16">
        <v>4</v>
      </c>
      <c r="CD46" s="16"/>
      <c r="CE46" s="16">
        <v>5</v>
      </c>
      <c r="CF46" s="16"/>
      <c r="CG46" s="16"/>
      <c r="CH46" s="16">
        <v>5</v>
      </c>
      <c r="CI46" s="16"/>
      <c r="CJ46" s="16">
        <v>4</v>
      </c>
      <c r="CK46" s="16"/>
      <c r="CL46" s="16">
        <v>4</v>
      </c>
      <c r="CM46" s="16"/>
      <c r="CN46" s="16">
        <v>4</v>
      </c>
      <c r="CO46" s="16"/>
      <c r="CP46" s="16">
        <v>4</v>
      </c>
      <c r="CQ46" s="16"/>
      <c r="CR46" s="16">
        <v>5</v>
      </c>
      <c r="CS46" s="16"/>
      <c r="CT46" s="16">
        <v>4</v>
      </c>
      <c r="CU46" s="16"/>
      <c r="CV46" s="16">
        <v>4</v>
      </c>
      <c r="CW46" s="16"/>
      <c r="CX46" s="16">
        <v>4</v>
      </c>
      <c r="CY46" s="16"/>
      <c r="CZ46" s="16">
        <v>4</v>
      </c>
      <c r="DA46" s="16"/>
      <c r="DB46" s="16">
        <v>6</v>
      </c>
      <c r="DC46" s="16"/>
      <c r="DD46" s="16">
        <v>4</v>
      </c>
      <c r="DE46" s="16"/>
      <c r="DF46" s="16">
        <v>4</v>
      </c>
      <c r="DG46" s="16"/>
      <c r="DH46" s="16"/>
      <c r="DI46" s="16">
        <v>4</v>
      </c>
      <c r="DJ46" s="16"/>
      <c r="DK46" s="16">
        <v>4</v>
      </c>
      <c r="DL46" s="16"/>
      <c r="DM46" s="16">
        <v>4</v>
      </c>
      <c r="DN46" s="16"/>
      <c r="DO46" s="16">
        <v>4</v>
      </c>
      <c r="DP46" s="16"/>
      <c r="DQ46" s="16">
        <v>5</v>
      </c>
      <c r="DR46" s="16"/>
      <c r="DS46" s="16">
        <v>5</v>
      </c>
      <c r="DT46" s="16"/>
      <c r="DU46" s="16">
        <v>4</v>
      </c>
      <c r="DV46" s="16"/>
      <c r="DW46" s="16">
        <v>4</v>
      </c>
      <c r="DX46" s="16"/>
      <c r="DY46" s="16">
        <v>5</v>
      </c>
      <c r="DZ46" s="16"/>
      <c r="EA46" s="16">
        <v>4</v>
      </c>
      <c r="EB46" s="16"/>
      <c r="EC46" s="16">
        <v>5</v>
      </c>
      <c r="ED46" s="16"/>
      <c r="EE46" s="16">
        <v>5</v>
      </c>
      <c r="EF46" s="16"/>
      <c r="EG46" s="16">
        <v>4</v>
      </c>
      <c r="EH46" s="16"/>
      <c r="EI46" s="16"/>
      <c r="EJ46" s="16">
        <v>6</v>
      </c>
      <c r="EK46" s="16"/>
      <c r="EL46" s="16">
        <v>6</v>
      </c>
      <c r="EM46" s="16"/>
      <c r="EN46" s="16">
        <v>5</v>
      </c>
      <c r="EO46" s="16"/>
      <c r="EP46" s="16">
        <v>5</v>
      </c>
      <c r="EQ46" s="16"/>
      <c r="ER46" s="16">
        <v>5</v>
      </c>
      <c r="ES46" s="16"/>
      <c r="ET46" s="16">
        <v>5</v>
      </c>
      <c r="EU46" s="16"/>
      <c r="EV46" s="16">
        <v>5</v>
      </c>
      <c r="EW46" s="16"/>
      <c r="EX46" s="16">
        <v>5</v>
      </c>
      <c r="EY46" s="16"/>
      <c r="EZ46" s="16">
        <v>4</v>
      </c>
      <c r="FA46" s="16"/>
      <c r="FB46" s="16">
        <v>4</v>
      </c>
      <c r="FC46" s="16"/>
      <c r="FD46" s="16">
        <v>5</v>
      </c>
      <c r="FE46" s="16"/>
      <c r="FF46" s="16">
        <v>4</v>
      </c>
      <c r="FG46" s="16"/>
      <c r="FH46" s="16">
        <v>5</v>
      </c>
      <c r="FI46" s="16"/>
      <c r="FJ46" s="16"/>
      <c r="FK46" s="16">
        <v>4</v>
      </c>
      <c r="FL46" s="16"/>
      <c r="FM46" s="16">
        <v>5</v>
      </c>
      <c r="FN46" s="16"/>
      <c r="FO46" s="16">
        <v>4</v>
      </c>
      <c r="FP46" s="16"/>
      <c r="FQ46" s="16">
        <v>4</v>
      </c>
      <c r="FR46" s="16"/>
      <c r="FS46" s="16">
        <v>4</v>
      </c>
      <c r="FT46" s="16"/>
      <c r="FU46" s="16">
        <v>5</v>
      </c>
      <c r="FV46" s="16"/>
      <c r="FW46" s="16">
        <v>4</v>
      </c>
      <c r="FX46" s="16"/>
      <c r="FY46" s="16">
        <v>5</v>
      </c>
      <c r="FZ46" s="16"/>
      <c r="GA46" s="16">
        <v>4</v>
      </c>
      <c r="GB46" s="16"/>
      <c r="GC46" s="16">
        <v>4</v>
      </c>
      <c r="GD46" s="16"/>
      <c r="GE46" s="16">
        <v>3</v>
      </c>
      <c r="GF46" s="16"/>
      <c r="GG46" s="16">
        <v>4</v>
      </c>
      <c r="GH46" s="16"/>
      <c r="GI46" s="16">
        <v>4</v>
      </c>
      <c r="GJ46" s="16"/>
      <c r="GK46" s="16"/>
      <c r="GL46" s="16">
        <v>4</v>
      </c>
      <c r="GM46" s="16"/>
      <c r="GN46" s="16">
        <v>4</v>
      </c>
      <c r="GO46" s="16"/>
      <c r="GP46" s="16">
        <v>4</v>
      </c>
      <c r="GQ46" s="16"/>
      <c r="GR46" s="16">
        <v>4</v>
      </c>
      <c r="GS46" s="16"/>
      <c r="GT46" s="16">
        <v>4</v>
      </c>
      <c r="GU46" s="16"/>
      <c r="GV46" s="16">
        <v>5</v>
      </c>
      <c r="GW46" s="16"/>
      <c r="GX46" s="16">
        <v>3</v>
      </c>
      <c r="GY46" s="16"/>
      <c r="GZ46" s="16">
        <v>4</v>
      </c>
      <c r="HA46" s="16"/>
      <c r="HB46" s="16">
        <v>4</v>
      </c>
      <c r="HC46" s="16"/>
      <c r="HD46" s="16">
        <v>4</v>
      </c>
      <c r="HE46" s="16"/>
      <c r="HF46" s="16">
        <v>4</v>
      </c>
      <c r="HG46" s="16"/>
      <c r="HH46" s="16">
        <v>4</v>
      </c>
      <c r="HI46" s="16"/>
      <c r="HJ46" s="16"/>
      <c r="HK46" s="16">
        <v>4</v>
      </c>
      <c r="HL46" s="16"/>
      <c r="HM46" s="16"/>
      <c r="HN46" s="16">
        <v>4</v>
      </c>
      <c r="HO46" s="16"/>
      <c r="HP46" s="16">
        <v>5</v>
      </c>
      <c r="HQ46" s="16"/>
      <c r="HR46" s="16">
        <v>4</v>
      </c>
      <c r="HS46" s="16"/>
      <c r="HT46" s="16">
        <v>4</v>
      </c>
      <c r="HU46" s="16"/>
      <c r="HV46" s="16">
        <v>4</v>
      </c>
      <c r="HW46" s="16"/>
      <c r="HX46" s="16">
        <v>4</v>
      </c>
      <c r="HY46" s="16"/>
      <c r="HZ46" s="16">
        <v>5</v>
      </c>
      <c r="IA46" s="16"/>
      <c r="IB46" s="16">
        <v>4</v>
      </c>
      <c r="IC46" s="16"/>
      <c r="ID46" s="16">
        <v>5</v>
      </c>
      <c r="IE46" s="16"/>
      <c r="IF46" s="16">
        <v>4</v>
      </c>
      <c r="IG46" s="16"/>
      <c r="IH46" s="16">
        <v>5</v>
      </c>
      <c r="II46" s="16"/>
      <c r="IJ46" s="16">
        <v>5</v>
      </c>
      <c r="IK46" s="16"/>
      <c r="IL46" s="16">
        <v>4</v>
      </c>
      <c r="IM46" s="16"/>
      <c r="IN46" s="16"/>
      <c r="IO46" s="16">
        <v>4</v>
      </c>
      <c r="IP46" s="16"/>
      <c r="IQ46" s="16">
        <v>4</v>
      </c>
      <c r="IR46" s="16"/>
      <c r="IS46" s="16">
        <v>5</v>
      </c>
      <c r="IT46" s="16"/>
      <c r="IU46" s="16">
        <v>4</v>
      </c>
      <c r="IV46" s="16"/>
      <c r="IW46" s="16">
        <v>4</v>
      </c>
      <c r="IX46" s="16"/>
      <c r="IY46" s="16">
        <v>4</v>
      </c>
      <c r="IZ46" s="16"/>
      <c r="JA46" s="16">
        <v>4</v>
      </c>
      <c r="JB46" s="16"/>
      <c r="JC46" s="16">
        <v>5</v>
      </c>
      <c r="JD46" s="16"/>
      <c r="JE46" s="16">
        <v>4</v>
      </c>
      <c r="JF46" s="16"/>
      <c r="JG46" s="16">
        <v>4</v>
      </c>
      <c r="JH46" s="16"/>
      <c r="JI46" s="16">
        <v>5</v>
      </c>
      <c r="JJ46" s="16"/>
      <c r="JK46" s="16">
        <v>5</v>
      </c>
      <c r="JL46" s="16"/>
      <c r="JM46" s="16">
        <v>4</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4</v>
      </c>
      <c r="KX46" s="16"/>
      <c r="KY46" s="16">
        <v>5</v>
      </c>
      <c r="KZ46" s="16"/>
      <c r="LA46" s="16">
        <v>5</v>
      </c>
      <c r="LB46" s="46"/>
      <c r="LC46" s="16">
        <v>4</v>
      </c>
      <c r="LD46" s="46"/>
      <c r="LE46" s="16">
        <v>5</v>
      </c>
      <c r="LF46" s="46"/>
      <c r="LG46" s="16">
        <v>4</v>
      </c>
      <c r="LH46" s="46"/>
      <c r="LI46" s="16">
        <v>5</v>
      </c>
      <c r="LJ46" s="46"/>
      <c r="LK46" s="16">
        <v>5</v>
      </c>
      <c r="LL46" s="46"/>
      <c r="LM46" s="16">
        <v>5</v>
      </c>
      <c r="LN46" s="46"/>
      <c r="LO46" s="16">
        <v>5</v>
      </c>
      <c r="LP46" s="46"/>
      <c r="LQ46" s="46"/>
      <c r="LR46" s="16">
        <v>4</v>
      </c>
      <c r="LS46" s="16"/>
      <c r="LT46" s="16">
        <v>4</v>
      </c>
      <c r="LU46" s="16"/>
      <c r="LV46" s="16">
        <v>4</v>
      </c>
      <c r="LW46" s="46"/>
      <c r="LX46" s="16">
        <v>5</v>
      </c>
      <c r="LY46" s="16"/>
      <c r="LZ46" s="16">
        <v>5</v>
      </c>
      <c r="MA46" s="16"/>
      <c r="MB46" s="16">
        <v>4</v>
      </c>
      <c r="MC46" s="46"/>
      <c r="MD46" s="16"/>
      <c r="ME46" s="46"/>
      <c r="MF46" s="16"/>
      <c r="MG46" s="46"/>
      <c r="MH46" s="16"/>
      <c r="MI46" s="46"/>
      <c r="MJ46" s="16"/>
      <c r="MK46" s="46"/>
      <c r="ML46" s="16"/>
      <c r="MM46" s="46"/>
      <c r="MN46" s="16"/>
      <c r="MO46" s="46"/>
      <c r="MP46" s="16">
        <v>4</v>
      </c>
      <c r="MQ46" s="19" t="s">
        <v>505</v>
      </c>
    </row>
    <row r="47" spans="2:356" ht="11.7" customHeight="1" x14ac:dyDescent="0.2">
      <c r="B47" s="13">
        <v>22</v>
      </c>
      <c r="C47" s="13"/>
      <c r="D47" s="19" t="s">
        <v>502</v>
      </c>
      <c r="E47" s="16">
        <v>14</v>
      </c>
      <c r="F47" s="16"/>
      <c r="G47" s="16">
        <v>13</v>
      </c>
      <c r="H47" s="16"/>
      <c r="I47" s="16">
        <v>13</v>
      </c>
      <c r="J47" s="16"/>
      <c r="K47" s="16">
        <v>13</v>
      </c>
      <c r="L47" s="16"/>
      <c r="M47" s="16">
        <v>14</v>
      </c>
      <c r="N47" s="16"/>
      <c r="O47" s="16">
        <v>12</v>
      </c>
      <c r="P47" s="16"/>
      <c r="Q47" s="16">
        <v>14</v>
      </c>
      <c r="R47" s="16"/>
      <c r="S47" s="16">
        <v>14</v>
      </c>
      <c r="T47" s="16"/>
      <c r="U47" s="16">
        <v>14</v>
      </c>
      <c r="V47" s="16"/>
      <c r="W47" s="16">
        <v>13</v>
      </c>
      <c r="X47" s="16"/>
      <c r="Y47" s="16">
        <v>13</v>
      </c>
      <c r="Z47" s="16"/>
      <c r="AA47" s="16">
        <v>13</v>
      </c>
      <c r="AB47" s="16"/>
      <c r="AC47" s="16">
        <v>13</v>
      </c>
      <c r="AD47" s="16"/>
      <c r="AE47" s="16"/>
      <c r="AF47" s="16">
        <v>14</v>
      </c>
      <c r="AG47" s="16"/>
      <c r="AH47" s="16">
        <v>14</v>
      </c>
      <c r="AI47" s="16"/>
      <c r="AJ47" s="16">
        <v>13</v>
      </c>
      <c r="AK47" s="16"/>
      <c r="AL47" s="16">
        <v>13</v>
      </c>
      <c r="AM47" s="16"/>
      <c r="AN47" s="16">
        <v>15</v>
      </c>
      <c r="AO47" s="16"/>
      <c r="AP47" s="16">
        <v>14</v>
      </c>
      <c r="AQ47" s="16"/>
      <c r="AR47" s="16">
        <v>14</v>
      </c>
      <c r="AS47" s="16"/>
      <c r="AT47" s="16">
        <v>15</v>
      </c>
      <c r="AU47" s="16"/>
      <c r="AV47" s="16">
        <v>14</v>
      </c>
      <c r="AW47" s="16"/>
      <c r="AX47" s="16">
        <v>13</v>
      </c>
      <c r="AY47" s="16"/>
      <c r="AZ47" s="16">
        <v>14</v>
      </c>
      <c r="BA47" s="16"/>
      <c r="BB47" s="16">
        <v>13</v>
      </c>
      <c r="BC47" s="16"/>
      <c r="BD47" s="16">
        <v>14</v>
      </c>
      <c r="BE47" s="16"/>
      <c r="BF47" s="16"/>
      <c r="BG47" s="16">
        <v>14</v>
      </c>
      <c r="BH47" s="16"/>
      <c r="BI47" s="16">
        <v>13</v>
      </c>
      <c r="BJ47" s="16"/>
      <c r="BK47" s="16">
        <v>18</v>
      </c>
      <c r="BL47" s="16"/>
      <c r="BM47" s="16">
        <v>14</v>
      </c>
      <c r="BN47" s="16"/>
      <c r="BO47" s="16">
        <v>13</v>
      </c>
      <c r="BP47" s="16"/>
      <c r="BQ47" s="16">
        <v>13</v>
      </c>
      <c r="BR47" s="16"/>
      <c r="BS47" s="16">
        <v>13</v>
      </c>
      <c r="BT47" s="16"/>
      <c r="BU47" s="16">
        <v>16</v>
      </c>
      <c r="BV47" s="16"/>
      <c r="BW47" s="16">
        <v>14</v>
      </c>
      <c r="BX47" s="16"/>
      <c r="BY47" s="16">
        <v>13</v>
      </c>
      <c r="BZ47" s="16"/>
      <c r="CA47" s="16">
        <v>13</v>
      </c>
      <c r="CB47" s="16"/>
      <c r="CC47" s="16">
        <v>12</v>
      </c>
      <c r="CD47" s="16"/>
      <c r="CE47" s="16">
        <v>14</v>
      </c>
      <c r="CF47" s="16"/>
      <c r="CG47" s="16"/>
      <c r="CH47" s="16">
        <v>14</v>
      </c>
      <c r="CI47" s="16"/>
      <c r="CJ47" s="16">
        <v>13</v>
      </c>
      <c r="CK47" s="16"/>
      <c r="CL47" s="16">
        <v>13</v>
      </c>
      <c r="CM47" s="16"/>
      <c r="CN47" s="16">
        <v>13</v>
      </c>
      <c r="CO47" s="16"/>
      <c r="CP47" s="16">
        <v>12</v>
      </c>
      <c r="CQ47" s="16"/>
      <c r="CR47" s="16">
        <v>14</v>
      </c>
      <c r="CS47" s="16"/>
      <c r="CT47" s="16">
        <v>13</v>
      </c>
      <c r="CU47" s="16"/>
      <c r="CV47" s="16">
        <v>13</v>
      </c>
      <c r="CW47" s="16"/>
      <c r="CX47" s="16">
        <v>13</v>
      </c>
      <c r="CY47" s="16"/>
      <c r="CZ47" s="16">
        <v>12</v>
      </c>
      <c r="DA47" s="16"/>
      <c r="DB47" s="16">
        <v>18</v>
      </c>
      <c r="DC47" s="16"/>
      <c r="DD47" s="16">
        <v>13</v>
      </c>
      <c r="DE47" s="16"/>
      <c r="DF47" s="16">
        <v>14</v>
      </c>
      <c r="DG47" s="16"/>
      <c r="DH47" s="16"/>
      <c r="DI47" s="16">
        <v>13</v>
      </c>
      <c r="DJ47" s="16"/>
      <c r="DK47" s="16">
        <v>15</v>
      </c>
      <c r="DL47" s="16"/>
      <c r="DM47" s="16">
        <v>13</v>
      </c>
      <c r="DN47" s="16"/>
      <c r="DO47" s="16">
        <v>13</v>
      </c>
      <c r="DP47" s="16"/>
      <c r="DQ47" s="16">
        <v>15</v>
      </c>
      <c r="DR47" s="16"/>
      <c r="DS47" s="16">
        <v>15</v>
      </c>
      <c r="DT47" s="16"/>
      <c r="DU47" s="16">
        <v>14</v>
      </c>
      <c r="DV47" s="16"/>
      <c r="DW47" s="16">
        <v>13</v>
      </c>
      <c r="DX47" s="16"/>
      <c r="DY47" s="16">
        <v>15</v>
      </c>
      <c r="DZ47" s="16"/>
      <c r="EA47" s="16">
        <v>12</v>
      </c>
      <c r="EB47" s="16"/>
      <c r="EC47" s="16">
        <v>15</v>
      </c>
      <c r="ED47" s="16"/>
      <c r="EE47" s="16">
        <v>16</v>
      </c>
      <c r="EF47" s="16"/>
      <c r="EG47" s="16">
        <v>14</v>
      </c>
      <c r="EH47" s="16"/>
      <c r="EI47" s="16"/>
      <c r="EJ47" s="16">
        <v>17</v>
      </c>
      <c r="EK47" s="16"/>
      <c r="EL47" s="16">
        <v>18</v>
      </c>
      <c r="EM47" s="16"/>
      <c r="EN47" s="16">
        <v>16</v>
      </c>
      <c r="EO47" s="16"/>
      <c r="EP47" s="16">
        <v>16</v>
      </c>
      <c r="EQ47" s="16"/>
      <c r="ER47" s="16">
        <v>15</v>
      </c>
      <c r="ES47" s="16"/>
      <c r="ET47" s="16">
        <v>14</v>
      </c>
      <c r="EU47" s="16"/>
      <c r="EV47" s="16">
        <v>16</v>
      </c>
      <c r="EW47" s="16"/>
      <c r="EX47" s="16">
        <v>14</v>
      </c>
      <c r="EY47" s="16"/>
      <c r="EZ47" s="16">
        <v>14</v>
      </c>
      <c r="FA47" s="16"/>
      <c r="FB47" s="16">
        <v>13</v>
      </c>
      <c r="FC47" s="16"/>
      <c r="FD47" s="16">
        <v>16</v>
      </c>
      <c r="FE47" s="16"/>
      <c r="FF47" s="16">
        <v>12</v>
      </c>
      <c r="FG47" s="16"/>
      <c r="FH47" s="16">
        <v>15</v>
      </c>
      <c r="FI47" s="16"/>
      <c r="FJ47" s="16"/>
      <c r="FK47" s="16">
        <v>12</v>
      </c>
      <c r="FL47" s="16"/>
      <c r="FM47" s="16">
        <v>17</v>
      </c>
      <c r="FN47" s="16"/>
      <c r="FO47" s="16">
        <v>14</v>
      </c>
      <c r="FP47" s="16"/>
      <c r="FQ47" s="16">
        <v>13</v>
      </c>
      <c r="FR47" s="16"/>
      <c r="FS47" s="16">
        <v>13</v>
      </c>
      <c r="FT47" s="16"/>
      <c r="FU47" s="16">
        <v>14</v>
      </c>
      <c r="FV47" s="16"/>
      <c r="FW47" s="16">
        <v>13</v>
      </c>
      <c r="FX47" s="16"/>
      <c r="FY47" s="16">
        <v>17</v>
      </c>
      <c r="FZ47" s="16"/>
      <c r="GA47" s="16">
        <v>13</v>
      </c>
      <c r="GB47" s="16"/>
      <c r="GC47" s="16">
        <v>14</v>
      </c>
      <c r="GD47" s="16"/>
      <c r="GE47" s="16">
        <v>12</v>
      </c>
      <c r="GF47" s="16"/>
      <c r="GG47" s="16">
        <v>13</v>
      </c>
      <c r="GH47" s="16"/>
      <c r="GI47" s="16">
        <v>14</v>
      </c>
      <c r="GJ47" s="16"/>
      <c r="GK47" s="16"/>
      <c r="GL47" s="16">
        <v>12</v>
      </c>
      <c r="GM47" s="16"/>
      <c r="GN47" s="16">
        <v>12</v>
      </c>
      <c r="GO47" s="16"/>
      <c r="GP47" s="16">
        <v>13</v>
      </c>
      <c r="GQ47" s="16"/>
      <c r="GR47" s="16">
        <v>13</v>
      </c>
      <c r="GS47" s="16"/>
      <c r="GT47" s="16">
        <v>15</v>
      </c>
      <c r="GU47" s="16"/>
      <c r="GV47" s="16">
        <v>16</v>
      </c>
      <c r="GW47" s="16"/>
      <c r="GX47" s="16">
        <v>13</v>
      </c>
      <c r="GY47" s="16"/>
      <c r="GZ47" s="16">
        <v>14</v>
      </c>
      <c r="HA47" s="16"/>
      <c r="HB47" s="16">
        <v>12</v>
      </c>
      <c r="HC47" s="16"/>
      <c r="HD47" s="16">
        <v>13</v>
      </c>
      <c r="HE47" s="16"/>
      <c r="HF47" s="16">
        <v>13</v>
      </c>
      <c r="HG47" s="16"/>
      <c r="HH47" s="16">
        <v>13</v>
      </c>
      <c r="HI47" s="16"/>
      <c r="HJ47" s="16"/>
      <c r="HK47" s="16">
        <v>13</v>
      </c>
      <c r="HL47" s="16"/>
      <c r="HM47" s="16"/>
      <c r="HN47" s="16">
        <v>13</v>
      </c>
      <c r="HO47" s="16"/>
      <c r="HP47" s="16">
        <v>14</v>
      </c>
      <c r="HQ47" s="16"/>
      <c r="HR47" s="16">
        <v>12</v>
      </c>
      <c r="HS47" s="16"/>
      <c r="HT47" s="16">
        <v>12</v>
      </c>
      <c r="HU47" s="16"/>
      <c r="HV47" s="16">
        <v>12</v>
      </c>
      <c r="HW47" s="16"/>
      <c r="HX47" s="16">
        <v>13</v>
      </c>
      <c r="HY47" s="16"/>
      <c r="HZ47" s="16">
        <v>15</v>
      </c>
      <c r="IA47" s="16"/>
      <c r="IB47" s="16">
        <v>15</v>
      </c>
      <c r="IC47" s="16"/>
      <c r="ID47" s="16">
        <v>19</v>
      </c>
      <c r="IE47" s="16"/>
      <c r="IF47" s="16">
        <v>13</v>
      </c>
      <c r="IG47" s="16"/>
      <c r="IH47" s="16">
        <v>15</v>
      </c>
      <c r="II47" s="16"/>
      <c r="IJ47" s="16">
        <v>15</v>
      </c>
      <c r="IK47" s="16"/>
      <c r="IL47" s="16">
        <v>14</v>
      </c>
      <c r="IM47" s="16"/>
      <c r="IN47" s="16"/>
      <c r="IO47" s="16">
        <v>13</v>
      </c>
      <c r="IP47" s="16"/>
      <c r="IQ47" s="16">
        <v>13</v>
      </c>
      <c r="IR47" s="16"/>
      <c r="IS47" s="16">
        <v>14</v>
      </c>
      <c r="IT47" s="16"/>
      <c r="IU47" s="16">
        <v>13</v>
      </c>
      <c r="IV47" s="16"/>
      <c r="IW47" s="16">
        <v>14</v>
      </c>
      <c r="IX47" s="16"/>
      <c r="IY47" s="16">
        <v>13</v>
      </c>
      <c r="IZ47" s="16"/>
      <c r="JA47" s="16">
        <v>13</v>
      </c>
      <c r="JB47" s="16"/>
      <c r="JC47" s="16">
        <v>15</v>
      </c>
      <c r="JD47" s="16"/>
      <c r="JE47" s="16">
        <v>14</v>
      </c>
      <c r="JF47" s="16"/>
      <c r="JG47" s="16">
        <v>13</v>
      </c>
      <c r="JH47" s="16"/>
      <c r="JI47" s="16">
        <v>15</v>
      </c>
      <c r="JJ47" s="16"/>
      <c r="JK47" s="16">
        <v>15</v>
      </c>
      <c r="JL47" s="16"/>
      <c r="JM47" s="16">
        <v>14</v>
      </c>
      <c r="JN47" s="46"/>
      <c r="JO47" s="46"/>
      <c r="JP47" s="16">
        <v>13</v>
      </c>
      <c r="JQ47" s="50"/>
      <c r="JR47" s="16">
        <v>14</v>
      </c>
      <c r="JS47" s="46"/>
      <c r="JT47" s="16">
        <v>15</v>
      </c>
      <c r="JU47" s="46"/>
      <c r="JV47" s="16">
        <v>14</v>
      </c>
      <c r="JW47" s="46"/>
      <c r="JX47" s="16">
        <v>14</v>
      </c>
      <c r="JY47" s="46"/>
      <c r="JZ47" s="16">
        <v>13</v>
      </c>
      <c r="KA47" s="46"/>
      <c r="KB47" s="16">
        <v>11</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16">
        <v>13</v>
      </c>
      <c r="LD47" s="46"/>
      <c r="LE47" s="16">
        <v>14</v>
      </c>
      <c r="LF47" s="46"/>
      <c r="LG47" s="16">
        <v>14</v>
      </c>
      <c r="LH47" s="46"/>
      <c r="LI47" s="16">
        <v>13</v>
      </c>
      <c r="LJ47" s="46"/>
      <c r="LK47" s="16">
        <v>13</v>
      </c>
      <c r="LL47" s="46"/>
      <c r="LM47" s="16">
        <v>16</v>
      </c>
      <c r="LN47" s="46"/>
      <c r="LO47" s="16">
        <v>14</v>
      </c>
      <c r="LP47" s="46"/>
      <c r="LQ47" s="46"/>
      <c r="LR47" s="16">
        <v>13</v>
      </c>
      <c r="LS47" s="16"/>
      <c r="LT47" s="16">
        <v>13</v>
      </c>
      <c r="LU47" s="16"/>
      <c r="LV47" s="16">
        <v>13</v>
      </c>
      <c r="LW47" s="46"/>
      <c r="LX47" s="16">
        <v>14</v>
      </c>
      <c r="LY47" s="16"/>
      <c r="LZ47" s="16">
        <v>14</v>
      </c>
      <c r="MA47" s="16"/>
      <c r="MB47" s="16">
        <v>13</v>
      </c>
      <c r="MC47" s="46"/>
      <c r="MD47" s="16"/>
      <c r="ME47" s="46"/>
      <c r="MF47" s="16"/>
      <c r="MG47" s="46"/>
      <c r="MH47" s="16"/>
      <c r="MI47" s="46"/>
      <c r="MJ47" s="16"/>
      <c r="MK47" s="46"/>
      <c r="ML47" s="16"/>
      <c r="MM47" s="46"/>
      <c r="MN47" s="16"/>
      <c r="MO47" s="46"/>
      <c r="MP47" s="16">
        <v>13</v>
      </c>
      <c r="MQ47" s="19" t="s">
        <v>506</v>
      </c>
    </row>
    <row r="48" spans="2:356"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49"/>
      <c r="LR48" s="32"/>
      <c r="LS48" s="33"/>
      <c r="LT48" s="32"/>
      <c r="LU48" s="33"/>
      <c r="LV48" s="49"/>
      <c r="LW48" s="33"/>
      <c r="LX48" s="49"/>
      <c r="LY48" s="33"/>
      <c r="LZ48" s="49"/>
      <c r="MA48" s="33"/>
      <c r="MB48" s="49"/>
      <c r="MC48" s="33"/>
      <c r="MD48" s="49"/>
      <c r="ME48" s="33"/>
      <c r="MF48" s="49"/>
      <c r="MG48" s="33"/>
      <c r="MH48" s="49"/>
      <c r="MI48" s="33"/>
      <c r="MJ48" s="49"/>
      <c r="MK48" s="33"/>
      <c r="ML48" s="49"/>
      <c r="MM48" s="33"/>
      <c r="MN48" s="49"/>
      <c r="MO48" s="33"/>
      <c r="MP48" s="49"/>
      <c r="MQ48" s="32"/>
    </row>
    <row r="49" spans="2:355"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5" ht="19.5" customHeight="1" x14ac:dyDescent="0.2">
      <c r="B50" s="227"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c r="IX50" s="228"/>
      <c r="IY50" s="228"/>
      <c r="IZ50" s="228"/>
      <c r="JA50" s="228"/>
      <c r="JB50" s="228"/>
      <c r="JC50" s="228"/>
      <c r="JD50" s="228"/>
      <c r="JE50" s="228"/>
      <c r="JF50" s="228"/>
      <c r="JG50" s="228"/>
      <c r="JH50" s="228"/>
      <c r="JI50" s="228"/>
      <c r="JJ50" s="228"/>
      <c r="JK50" s="228"/>
      <c r="JL50" s="228"/>
      <c r="JM50" s="228"/>
      <c r="JN50" s="228"/>
      <c r="JO50" s="228"/>
      <c r="JP50" s="228"/>
      <c r="JQ50" s="228"/>
      <c r="JR50" s="228"/>
      <c r="JS50" s="228"/>
      <c r="JT50" s="228"/>
      <c r="JU50" s="228"/>
      <c r="JV50" s="228"/>
      <c r="JW50" s="228"/>
      <c r="JX50" s="228"/>
      <c r="JY50" s="228"/>
      <c r="JZ50" s="228"/>
      <c r="KA50" s="228"/>
      <c r="KB50" s="228"/>
      <c r="KC50" s="228"/>
      <c r="KD50" s="228"/>
      <c r="KE50" s="228"/>
      <c r="KF50" s="228"/>
      <c r="KG50" s="228"/>
      <c r="KH50" s="228"/>
      <c r="KI50" s="228"/>
      <c r="KJ50" s="228"/>
      <c r="KK50" s="228"/>
      <c r="KL50" s="228"/>
      <c r="KM50" s="228"/>
      <c r="KN50" s="228"/>
      <c r="KO50" s="228"/>
      <c r="KP50" s="228"/>
      <c r="KQ50" s="228"/>
      <c r="KR50" s="228"/>
      <c r="KS50" s="228"/>
      <c r="KT50" s="228"/>
      <c r="KU50" s="228"/>
      <c r="KV50" s="228"/>
      <c r="KW50" s="228"/>
      <c r="KX50" s="228"/>
      <c r="KY50" s="228"/>
      <c r="KZ50" s="228"/>
      <c r="LA50" s="228"/>
      <c r="LB50" s="228"/>
      <c r="LC50" s="228"/>
      <c r="LD50" s="228"/>
      <c r="LE50" s="228"/>
      <c r="LF50" s="228"/>
      <c r="LG50" s="228"/>
      <c r="LH50" s="228"/>
      <c r="LI50" s="228"/>
      <c r="LJ50" s="228"/>
      <c r="LK50" s="228"/>
      <c r="LL50" s="228"/>
      <c r="LM50" s="228"/>
      <c r="LN50" s="228"/>
      <c r="LO50" s="228"/>
      <c r="LP50" s="228"/>
      <c r="LQ50" s="228"/>
      <c r="LR50" s="228"/>
      <c r="LS50" s="228"/>
      <c r="LT50" s="228"/>
      <c r="LU50" s="228"/>
      <c r="LV50" s="228"/>
      <c r="LW50" s="228"/>
      <c r="LX50" s="228"/>
      <c r="LY50" s="228"/>
      <c r="LZ50" s="228"/>
      <c r="MA50" s="228"/>
      <c r="MB50" s="228"/>
      <c r="MC50" s="228"/>
      <c r="MD50" s="228"/>
      <c r="ME50" s="228"/>
      <c r="MF50" s="228"/>
      <c r="MG50" s="228"/>
      <c r="MH50" s="228"/>
      <c r="MI50" s="228"/>
      <c r="MJ50" s="228"/>
      <c r="MK50" s="228"/>
      <c r="ML50" s="228"/>
      <c r="MM50" s="228"/>
      <c r="MN50" s="228"/>
      <c r="MO50" s="228"/>
      <c r="MP50" s="228"/>
      <c r="MQ50" s="228"/>
    </row>
    <row r="51" spans="2:355"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row>
    <row r="53" spans="2:355"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55"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55" x14ac:dyDescent="0.2">
      <c r="I55" s="38"/>
    </row>
  </sheetData>
  <mergeCells count="185">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 ref="KL9:KM9"/>
    <mergeCell ref="KN9:KO9"/>
    <mergeCell ref="B50:MQ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IU9:IV9"/>
    <mergeCell ref="IW9:IX9"/>
    <mergeCell ref="IY9:IZ9"/>
    <mergeCell ref="IB9:IC9"/>
    <mergeCell ref="ID9:IE9"/>
    <mergeCell ref="IF9:IG9"/>
    <mergeCell ref="IH9:II9"/>
    <mergeCell ref="IJ9:IK9"/>
    <mergeCell ref="IL9:IN9"/>
    <mergeCell ref="HP9:HQ9"/>
    <mergeCell ref="HR9:HS9"/>
    <mergeCell ref="HT9:HU9"/>
    <mergeCell ref="HV9:HW9"/>
    <mergeCell ref="HX9:HY9"/>
    <mergeCell ref="HZ9:IA9"/>
    <mergeCell ref="HB9:HC9"/>
    <mergeCell ref="HD9:HE9"/>
    <mergeCell ref="HF9:HG9"/>
    <mergeCell ref="HH9:HI9"/>
    <mergeCell ref="HK9:HL9"/>
    <mergeCell ref="HN9:HO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T9:EU9"/>
    <mergeCell ref="EV9:EW9"/>
    <mergeCell ref="EX9:EY9"/>
    <mergeCell ref="EZ9:FA9"/>
    <mergeCell ref="FB9:FC9"/>
    <mergeCell ref="EE9:EF9"/>
    <mergeCell ref="EG9:EH9"/>
    <mergeCell ref="EJ9:EK9"/>
    <mergeCell ref="EL9:EM9"/>
    <mergeCell ref="EN9:EO9"/>
    <mergeCell ref="EP9:EQ9"/>
    <mergeCell ref="EA9:EB9"/>
    <mergeCell ref="EC9:ED9"/>
    <mergeCell ref="DF9:DG9"/>
    <mergeCell ref="DI9:DJ9"/>
    <mergeCell ref="DK9:DL9"/>
    <mergeCell ref="DM9:DN9"/>
    <mergeCell ref="DO9:DP9"/>
    <mergeCell ref="DQ9:DR9"/>
    <mergeCell ref="ER9:ES9"/>
    <mergeCell ref="CJ9:CK9"/>
    <mergeCell ref="CL9:CM9"/>
    <mergeCell ref="CN9:CO9"/>
    <mergeCell ref="CP9:CQ9"/>
    <mergeCell ref="CR9:CS9"/>
    <mergeCell ref="DS9:DT9"/>
    <mergeCell ref="DU9:DV9"/>
    <mergeCell ref="DW9:DX9"/>
    <mergeCell ref="DY9:DZ9"/>
    <mergeCell ref="EJ6:FI6"/>
    <mergeCell ref="FK6:GJ6"/>
    <mergeCell ref="GL6:HL6"/>
    <mergeCell ref="HN6:IN6"/>
    <mergeCell ref="IO6:JO6"/>
    <mergeCell ref="JP6:KO6"/>
    <mergeCell ref="AV9:AW9"/>
    <mergeCell ref="AX9:AY9"/>
    <mergeCell ref="AZ9:BA9"/>
    <mergeCell ref="BB9:BC9"/>
    <mergeCell ref="BD9:BE9"/>
    <mergeCell ref="BG9:BH9"/>
    <mergeCell ref="BM9:BN9"/>
    <mergeCell ref="BO9:BP9"/>
    <mergeCell ref="BQ9:BR9"/>
    <mergeCell ref="BS9:BT9"/>
    <mergeCell ref="CT9:CU9"/>
    <mergeCell ref="CV9:CW9"/>
    <mergeCell ref="CX9:CY9"/>
    <mergeCell ref="CZ9:DA9"/>
    <mergeCell ref="BK9:BL9"/>
    <mergeCell ref="DB9:DC9"/>
    <mergeCell ref="DD9:DE9"/>
    <mergeCell ref="CH9:CI9"/>
    <mergeCell ref="BY9:BZ9"/>
    <mergeCell ref="CA9:CB9"/>
    <mergeCell ref="CC9:CD9"/>
    <mergeCell ref="CE9:CF9"/>
    <mergeCell ref="BI9:BJ9"/>
    <mergeCell ref="E9:F9"/>
    <mergeCell ref="G9:H9"/>
    <mergeCell ref="I9:J9"/>
    <mergeCell ref="K9:L9"/>
    <mergeCell ref="M9:N9"/>
    <mergeCell ref="O9:P9"/>
    <mergeCell ref="Q9:R9"/>
    <mergeCell ref="S9:T9"/>
    <mergeCell ref="U9:V9"/>
    <mergeCell ref="AJ9:AK9"/>
    <mergeCell ref="AL9:AM9"/>
    <mergeCell ref="MJ9:MK9"/>
    <mergeCell ref="ML9:MM9"/>
    <mergeCell ref="MN9:MO9"/>
    <mergeCell ref="LR6:MP6"/>
    <mergeCell ref="MQ6:MQ9"/>
    <mergeCell ref="B51:MQ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LR9:LS9"/>
    <mergeCell ref="LT9:LU9"/>
    <mergeCell ref="LV9:LW9"/>
    <mergeCell ref="LX9:LY9"/>
    <mergeCell ref="LZ9:MA9"/>
    <mergeCell ref="MB9:MC9"/>
    <mergeCell ref="MD9:ME9"/>
    <mergeCell ref="MF9:MG9"/>
    <mergeCell ref="MH9:MI9"/>
  </mergeCell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MU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7.85546875" style="1" hidden="1" customWidth="1" outlineLevel="1"/>
    <col min="276" max="276" width="1.42578125" style="1" hidden="1" customWidth="1" outlineLevel="1"/>
    <col min="277" max="277" width="7.140625" style="1" hidden="1" customWidth="1" outlineLevel="1"/>
    <col min="278" max="278" width="1.42578125" style="1" hidden="1" customWidth="1" outlineLevel="1"/>
    <col min="279" max="279" width="7.28515625" style="1" hidden="1" customWidth="1" outlineLevel="1"/>
    <col min="280" max="280" width="1.42578125" style="1" hidden="1" customWidth="1" outlineLevel="1"/>
    <col min="281" max="281" width="7.7109375" style="1" hidden="1" customWidth="1" outlineLevel="1"/>
    <col min="282" max="282" width="1.42578125" style="1" hidden="1" customWidth="1" outlineLevel="1"/>
    <col min="283" max="283" width="7.7109375" style="1" hidden="1" customWidth="1" outlineLevel="1"/>
    <col min="284" max="284" width="1.42578125" style="1" hidden="1" customWidth="1" outlineLevel="1"/>
    <col min="285" max="285" width="7.85546875" style="1" hidden="1" customWidth="1" outlineLevel="1"/>
    <col min="286" max="286" width="1.42578125" style="1" hidden="1" customWidth="1" outlineLevel="1"/>
    <col min="287" max="287" width="7.42578125" style="1" hidden="1" customWidth="1" outlineLevel="1"/>
    <col min="288" max="288" width="1.42578125" style="1" hidden="1" customWidth="1" outlineLevel="1"/>
    <col min="289" max="289" width="7.42578125" style="1" hidden="1" customWidth="1" outlineLevel="1"/>
    <col min="290" max="290" width="1.42578125" style="1" hidden="1" customWidth="1" outlineLevel="1"/>
    <col min="291" max="291" width="7.42578125" style="1" hidden="1" customWidth="1" outlineLevel="1"/>
    <col min="292" max="292" width="1.42578125" style="1" hidden="1" customWidth="1" outlineLevel="1"/>
    <col min="293" max="293" width="7.42578125" style="1" hidden="1" customWidth="1" outlineLevel="1"/>
    <col min="294" max="294" width="1.42578125" style="1" hidden="1" customWidth="1" outlineLevel="1"/>
    <col min="295" max="295" width="7.28515625" style="1" hidden="1" customWidth="1" outlineLevel="1"/>
    <col min="296" max="296" width="1.42578125" style="1" hidden="1" customWidth="1" outlineLevel="1"/>
    <col min="297" max="297" width="8.42578125" style="1" hidden="1" customWidth="1" outlineLevel="1"/>
    <col min="298" max="298" width="1.42578125" style="1" hidden="1" customWidth="1" outlineLevel="1"/>
    <col min="299" max="299" width="8.7109375" style="1" hidden="1" customWidth="1" outlineLevel="1"/>
    <col min="300" max="301" width="1.42578125" style="1" hidden="1" customWidth="1" outlineLevel="1"/>
    <col min="302" max="302" width="7.42578125" style="1" customWidth="1" collapsed="1"/>
    <col min="303" max="303" width="1.42578125" style="1" customWidth="1"/>
    <col min="304" max="304" width="7.42578125" style="1" customWidth="1"/>
    <col min="305" max="305" width="1.42578125" style="1" customWidth="1"/>
    <col min="306" max="306" width="7.28515625" style="1" customWidth="1"/>
    <col min="307" max="307" width="1.42578125" style="1" customWidth="1"/>
    <col min="308" max="308" width="7.7109375" style="1" customWidth="1"/>
    <col min="309" max="309" width="1.42578125" style="1" customWidth="1"/>
    <col min="310" max="310" width="7.7109375" style="1" customWidth="1"/>
    <col min="311" max="311" width="1.42578125" style="1" customWidth="1"/>
    <col min="312" max="312" width="7.85546875" style="1" customWidth="1"/>
    <col min="313" max="313" width="1.42578125" style="1" customWidth="1"/>
    <col min="314" max="314" width="7.7109375" style="1" customWidth="1"/>
    <col min="315" max="315" width="1.42578125" style="1" customWidth="1"/>
    <col min="316" max="316" width="8.42578125" style="1" customWidth="1"/>
    <col min="317" max="317" width="1.42578125" style="1" customWidth="1"/>
    <col min="318" max="318" width="7.7109375" style="1" customWidth="1"/>
    <col min="319" max="319" width="1.42578125" style="1" customWidth="1"/>
    <col min="320" max="320" width="7.28515625" style="1" customWidth="1"/>
    <col min="321" max="321" width="1.42578125" style="1" customWidth="1"/>
    <col min="322" max="322" width="7.7109375" style="1" customWidth="1"/>
    <col min="323" max="323" width="1.42578125" style="1" customWidth="1"/>
    <col min="324" max="324" width="7.85546875" style="1" customWidth="1"/>
    <col min="325" max="325" width="1.42578125" style="1" customWidth="1"/>
    <col min="326" max="326" width="8.7109375" style="1" customWidth="1"/>
    <col min="327" max="328" width="1.42578125" style="1" customWidth="1"/>
    <col min="329" max="329" width="7.42578125" style="1" customWidth="1"/>
    <col min="330" max="330" width="1.42578125" style="1" customWidth="1"/>
    <col min="331" max="331" width="7.42578125" style="1" customWidth="1"/>
    <col min="332" max="332" width="1.42578125" style="1" customWidth="1"/>
    <col min="333" max="333" width="7.28515625" style="1" customWidth="1"/>
    <col min="334" max="334" width="1.42578125" style="1" customWidth="1"/>
    <col min="335" max="335" width="7.7109375" style="1" customWidth="1"/>
    <col min="336" max="336" width="1.42578125" style="1" customWidth="1"/>
    <col min="337" max="337" width="7.7109375" style="1" customWidth="1"/>
    <col min="338" max="338" width="1.42578125" style="1" customWidth="1"/>
    <col min="339" max="339" width="7.85546875" style="1" customWidth="1"/>
    <col min="340" max="340" width="1.42578125" style="1" customWidth="1"/>
    <col min="341" max="341" width="7.7109375" style="1" hidden="1" customWidth="1"/>
    <col min="342" max="342" width="1.42578125" style="1" hidden="1" customWidth="1"/>
    <col min="343" max="343" width="8.42578125" style="1" hidden="1" customWidth="1"/>
    <col min="344" max="344" width="1.42578125" style="1" hidden="1" customWidth="1"/>
    <col min="345" max="345" width="7.7109375" style="1" hidden="1" customWidth="1"/>
    <col min="346" max="346" width="1.42578125" style="1" hidden="1" customWidth="1"/>
    <col min="347" max="347" width="7.28515625" style="1" hidden="1" customWidth="1"/>
    <col min="348" max="348" width="1.42578125" style="1" hidden="1" customWidth="1"/>
    <col min="349" max="349" width="7.7109375" style="1" hidden="1" customWidth="1"/>
    <col min="350" max="350" width="1.42578125" style="1" hidden="1" customWidth="1"/>
    <col min="351" max="351" width="7.85546875" style="1" hidden="1" customWidth="1"/>
    <col min="352" max="352" width="1.42578125" style="1" hidden="1" customWidth="1"/>
    <col min="353" max="353" width="8.7109375" style="1" customWidth="1"/>
    <col min="354" max="354" width="1.42578125" style="1" customWidth="1"/>
    <col min="355" max="355" width="1" style="1" customWidth="1"/>
    <col min="356" max="356" width="64" style="1" bestFit="1" customWidth="1"/>
    <col min="357" max="16384" width="9.28515625" style="1"/>
  </cols>
  <sheetData>
    <row r="1" spans="2:359" ht="10.199999999999999" customHeight="1" x14ac:dyDescent="0.2"/>
    <row r="2" spans="2:359" ht="16.2" customHeight="1" x14ac:dyDescent="0.2">
      <c r="B2" s="2" t="s">
        <v>536</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1"/>
      <c r="LQ2" s="35"/>
      <c r="LR2" s="36"/>
      <c r="LS2" s="35"/>
      <c r="LT2" s="36"/>
      <c r="LU2" s="35"/>
      <c r="LV2" s="36"/>
      <c r="LW2" s="35"/>
      <c r="LX2" s="36"/>
      <c r="LY2" s="23"/>
      <c r="LZ2" s="21"/>
      <c r="MA2" s="23"/>
      <c r="MB2" s="21"/>
      <c r="MC2" s="23"/>
      <c r="MD2" s="21"/>
      <c r="ME2" s="23"/>
      <c r="MF2" s="21"/>
      <c r="MG2" s="23"/>
      <c r="MH2" s="21"/>
      <c r="MI2" s="23"/>
      <c r="MJ2" s="21"/>
      <c r="MK2" s="23"/>
      <c r="ML2" s="21"/>
      <c r="MM2" s="23"/>
      <c r="MN2" s="21"/>
      <c r="MO2" s="23"/>
      <c r="MP2" s="21"/>
      <c r="MQ2" s="22"/>
      <c r="MR2" s="20"/>
    </row>
    <row r="3" spans="2:359" ht="14.25" customHeight="1" x14ac:dyDescent="0.2">
      <c r="B3" s="4" t="s">
        <v>537</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1"/>
      <c r="LQ3" s="35"/>
      <c r="LR3" s="36"/>
      <c r="LS3" s="35"/>
      <c r="LT3" s="36"/>
      <c r="LU3" s="35"/>
      <c r="LV3" s="36"/>
      <c r="LW3" s="35"/>
      <c r="LX3" s="36"/>
      <c r="LY3" s="23"/>
      <c r="LZ3" s="21"/>
      <c r="MA3" s="23"/>
      <c r="MB3" s="21"/>
      <c r="MC3" s="23"/>
      <c r="MD3" s="21"/>
      <c r="ME3" s="23"/>
      <c r="MF3" s="21"/>
      <c r="MG3" s="23"/>
      <c r="MH3" s="21"/>
      <c r="MI3" s="23"/>
      <c r="MJ3" s="21"/>
      <c r="MK3" s="23"/>
      <c r="ML3" s="21"/>
      <c r="MM3" s="23"/>
      <c r="MN3" s="21"/>
      <c r="MO3" s="23"/>
      <c r="MP3" s="21"/>
      <c r="MQ3" s="22"/>
      <c r="MR3" s="20"/>
    </row>
    <row r="4" spans="2:359"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3"/>
      <c r="LQ4" s="5"/>
      <c r="LR4" s="5"/>
      <c r="LS4" s="5"/>
      <c r="LT4" s="5"/>
      <c r="LU4" s="5"/>
      <c r="LV4" s="5"/>
      <c r="LW4" s="5"/>
      <c r="LX4" s="5"/>
      <c r="LY4" s="5"/>
      <c r="LZ4" s="5"/>
      <c r="MA4" s="5"/>
      <c r="MB4" s="5"/>
      <c r="MC4" s="5"/>
      <c r="MD4" s="5"/>
      <c r="ME4" s="5"/>
      <c r="MF4" s="5"/>
      <c r="MG4" s="5"/>
      <c r="MH4" s="5"/>
      <c r="MI4" s="5"/>
      <c r="MJ4" s="5"/>
      <c r="MK4" s="5"/>
      <c r="ML4" s="5"/>
      <c r="MM4" s="5"/>
      <c r="MN4" s="5"/>
      <c r="MO4" s="5"/>
      <c r="MP4" s="5"/>
      <c r="MQ4" s="6"/>
      <c r="MR4" s="6"/>
    </row>
    <row r="5" spans="2:359"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row>
    <row r="6" spans="2:359" ht="14.25" customHeight="1" x14ac:dyDescent="0.2">
      <c r="B6" s="237" t="s">
        <v>294</v>
      </c>
      <c r="C6" s="237"/>
      <c r="D6" s="237"/>
      <c r="E6" s="235">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5">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5">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5">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5">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5">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5">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5">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5">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9"/>
      <c r="IN6" s="235">
        <v>2022</v>
      </c>
      <c r="IO6" s="236"/>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9"/>
      <c r="JO6" s="235">
        <v>2023</v>
      </c>
      <c r="JP6" s="236"/>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5">
        <v>2024</v>
      </c>
      <c r="KQ6" s="239"/>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57"/>
      <c r="LP6" s="57"/>
      <c r="LQ6" s="235">
        <v>2025</v>
      </c>
      <c r="LR6" s="239"/>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9"/>
      <c r="MQ6" s="237" t="s">
        <v>295</v>
      </c>
      <c r="MR6" s="237"/>
    </row>
    <row r="7" spans="2:359" ht="6" customHeight="1" x14ac:dyDescent="0.2">
      <c r="B7" s="228"/>
      <c r="C7" s="228"/>
      <c r="D7" s="22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8"/>
      <c r="LQ7" s="11"/>
      <c r="LR7" s="12"/>
      <c r="LS7" s="11"/>
      <c r="LT7" s="12"/>
      <c r="LU7" s="11"/>
      <c r="LV7" s="12"/>
      <c r="LW7" s="11"/>
      <c r="LX7" s="12"/>
      <c r="LY7" s="11"/>
      <c r="LZ7" s="12"/>
      <c r="MA7" s="11"/>
      <c r="MB7" s="12"/>
      <c r="MC7" s="11"/>
      <c r="MD7" s="12"/>
      <c r="ME7" s="11"/>
      <c r="MF7" s="12"/>
      <c r="MG7" s="11"/>
      <c r="MH7" s="12"/>
      <c r="MI7" s="11"/>
      <c r="MJ7" s="12"/>
      <c r="MK7" s="11"/>
      <c r="ML7" s="12"/>
      <c r="MM7" s="11"/>
      <c r="MN7" s="12"/>
      <c r="MO7" s="11"/>
      <c r="MP7" s="12"/>
      <c r="MQ7" s="237"/>
      <c r="MR7" s="237"/>
    </row>
    <row r="8" spans="2:359"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237"/>
      <c r="MR8" s="237"/>
    </row>
    <row r="9" spans="2:359" ht="14.25" customHeight="1" x14ac:dyDescent="0.2">
      <c r="B9" s="228"/>
      <c r="C9" s="228"/>
      <c r="D9" s="22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5"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5"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5"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5" t="s">
        <v>0</v>
      </c>
      <c r="DG9" s="235"/>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5" t="s">
        <v>0</v>
      </c>
      <c r="EH9" s="235"/>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5" t="s">
        <v>0</v>
      </c>
      <c r="FI9" s="235"/>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5" t="s">
        <v>0</v>
      </c>
      <c r="GJ9" s="235"/>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5" t="s">
        <v>0</v>
      </c>
      <c r="HK9" s="235"/>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5" t="s">
        <v>0</v>
      </c>
      <c r="IL9" s="235"/>
      <c r="IM9" s="14"/>
      <c r="IN9" s="240" t="s">
        <v>38</v>
      </c>
      <c r="IO9" s="241"/>
      <c r="IP9" s="240" t="s">
        <v>39</v>
      </c>
      <c r="IQ9" s="241"/>
      <c r="IR9" s="240" t="s">
        <v>40</v>
      </c>
      <c r="IS9" s="241"/>
      <c r="IT9" s="240" t="s">
        <v>41</v>
      </c>
      <c r="IU9" s="241"/>
      <c r="IV9" s="240" t="s">
        <v>42</v>
      </c>
      <c r="IW9" s="241"/>
      <c r="IX9" s="240" t="s">
        <v>43</v>
      </c>
      <c r="IY9" s="241"/>
      <c r="IZ9" s="240" t="s">
        <v>44</v>
      </c>
      <c r="JA9" s="241"/>
      <c r="JB9" s="240" t="s">
        <v>45</v>
      </c>
      <c r="JC9" s="241"/>
      <c r="JD9" s="240" t="s">
        <v>46</v>
      </c>
      <c r="JE9" s="241"/>
      <c r="JF9" s="240" t="s">
        <v>47</v>
      </c>
      <c r="JG9" s="241"/>
      <c r="JH9" s="240" t="s">
        <v>48</v>
      </c>
      <c r="JI9" s="241"/>
      <c r="JJ9" s="240" t="s">
        <v>49</v>
      </c>
      <c r="JK9" s="241"/>
      <c r="JL9" s="235" t="s">
        <v>0</v>
      </c>
      <c r="JM9" s="235"/>
      <c r="JN9" s="14"/>
      <c r="JO9" s="240" t="s">
        <v>38</v>
      </c>
      <c r="JP9" s="241"/>
      <c r="JQ9" s="240" t="s">
        <v>39</v>
      </c>
      <c r="JR9" s="241"/>
      <c r="JS9" s="240" t="s">
        <v>40</v>
      </c>
      <c r="JT9" s="241"/>
      <c r="JU9" s="240" t="s">
        <v>41</v>
      </c>
      <c r="JV9" s="241"/>
      <c r="JW9" s="240" t="s">
        <v>42</v>
      </c>
      <c r="JX9" s="241"/>
      <c r="JY9" s="240" t="s">
        <v>43</v>
      </c>
      <c r="JZ9" s="241"/>
      <c r="KA9" s="240" t="s">
        <v>44</v>
      </c>
      <c r="KB9" s="241"/>
      <c r="KC9" s="240" t="s">
        <v>45</v>
      </c>
      <c r="KD9" s="241"/>
      <c r="KE9" s="240" t="s">
        <v>46</v>
      </c>
      <c r="KF9" s="241"/>
      <c r="KG9" s="240" t="s">
        <v>47</v>
      </c>
      <c r="KH9" s="241"/>
      <c r="KI9" s="240" t="s">
        <v>48</v>
      </c>
      <c r="KJ9" s="241"/>
      <c r="KK9" s="240" t="s">
        <v>49</v>
      </c>
      <c r="KL9" s="241"/>
      <c r="KM9" s="235" t="s">
        <v>0</v>
      </c>
      <c r="KN9" s="235"/>
      <c r="KO9" s="14"/>
      <c r="KP9" s="240" t="s">
        <v>38</v>
      </c>
      <c r="KQ9" s="241"/>
      <c r="KR9" s="240" t="s">
        <v>39</v>
      </c>
      <c r="KS9" s="241"/>
      <c r="KT9" s="240" t="s">
        <v>40</v>
      </c>
      <c r="KU9" s="241"/>
      <c r="KV9" s="240" t="s">
        <v>41</v>
      </c>
      <c r="KW9" s="241"/>
      <c r="KX9" s="240" t="s">
        <v>42</v>
      </c>
      <c r="KY9" s="241"/>
      <c r="KZ9" s="240" t="s">
        <v>43</v>
      </c>
      <c r="LA9" s="241"/>
      <c r="LB9" s="240" t="s">
        <v>44</v>
      </c>
      <c r="LC9" s="241"/>
      <c r="LD9" s="240" t="s">
        <v>45</v>
      </c>
      <c r="LE9" s="241"/>
      <c r="LF9" s="240" t="s">
        <v>46</v>
      </c>
      <c r="LG9" s="241"/>
      <c r="LH9" s="240" t="s">
        <v>47</v>
      </c>
      <c r="LI9" s="241"/>
      <c r="LJ9" s="240" t="s">
        <v>48</v>
      </c>
      <c r="LK9" s="241"/>
      <c r="LL9" s="240" t="s">
        <v>49</v>
      </c>
      <c r="LM9" s="241"/>
      <c r="LN9" s="14" t="s">
        <v>0</v>
      </c>
      <c r="LO9" s="14"/>
      <c r="LP9" s="14"/>
      <c r="LQ9" s="240" t="s">
        <v>38</v>
      </c>
      <c r="LR9" s="241"/>
      <c r="LS9" s="240" t="s">
        <v>39</v>
      </c>
      <c r="LT9" s="241"/>
      <c r="LU9" s="240" t="s">
        <v>40</v>
      </c>
      <c r="LV9" s="241"/>
      <c r="LW9" s="240" t="s">
        <v>41</v>
      </c>
      <c r="LX9" s="241"/>
      <c r="LY9" s="240" t="s">
        <v>42</v>
      </c>
      <c r="LZ9" s="241"/>
      <c r="MA9" s="240" t="s">
        <v>43</v>
      </c>
      <c r="MB9" s="241"/>
      <c r="MC9" s="240" t="s">
        <v>44</v>
      </c>
      <c r="MD9" s="241"/>
      <c r="ME9" s="240" t="s">
        <v>45</v>
      </c>
      <c r="MF9" s="241"/>
      <c r="MG9" s="240" t="s">
        <v>46</v>
      </c>
      <c r="MH9" s="241"/>
      <c r="MI9" s="240" t="s">
        <v>47</v>
      </c>
      <c r="MJ9" s="241"/>
      <c r="MK9" s="240" t="s">
        <v>48</v>
      </c>
      <c r="ML9" s="241"/>
      <c r="MM9" s="240" t="s">
        <v>49</v>
      </c>
      <c r="MN9" s="241"/>
      <c r="MO9" s="14" t="s">
        <v>0</v>
      </c>
      <c r="MP9" s="14"/>
      <c r="MQ9" s="237" t="s">
        <v>1</v>
      </c>
      <c r="MR9" s="237"/>
    </row>
    <row r="10" spans="2:359"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8"/>
      <c r="LQ10" s="11"/>
      <c r="LR10" s="12"/>
      <c r="LS10" s="11"/>
      <c r="LT10" s="12"/>
      <c r="LU10" s="11"/>
      <c r="LV10" s="12"/>
      <c r="LW10" s="11"/>
      <c r="LX10" s="12"/>
      <c r="LY10" s="11"/>
      <c r="LZ10" s="12"/>
      <c r="MA10" s="11"/>
      <c r="MB10" s="12"/>
      <c r="MC10" s="11"/>
      <c r="MD10" s="12"/>
      <c r="ME10" s="11"/>
      <c r="MF10" s="12"/>
      <c r="MG10" s="11"/>
      <c r="MH10" s="12"/>
      <c r="MI10" s="11"/>
      <c r="MJ10" s="12"/>
      <c r="MK10" s="11"/>
      <c r="ML10" s="12"/>
      <c r="MM10" s="11"/>
      <c r="MN10" s="12"/>
      <c r="MO10" s="11"/>
      <c r="MP10" s="12"/>
      <c r="MQ10" s="10"/>
      <c r="MR10" s="10"/>
    </row>
    <row r="11" spans="2:359"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8"/>
      <c r="LQ11" s="13"/>
      <c r="LR11" s="8"/>
      <c r="LS11" s="13"/>
      <c r="LT11" s="8"/>
      <c r="LU11" s="13"/>
      <c r="LV11" s="8"/>
      <c r="LW11" s="13"/>
      <c r="LX11" s="8"/>
      <c r="LY11" s="13"/>
      <c r="LZ11" s="8"/>
      <c r="MA11" s="13"/>
      <c r="MB11" s="8"/>
      <c r="MC11" s="13"/>
      <c r="MD11" s="8"/>
      <c r="ME11" s="13"/>
      <c r="MF11" s="8"/>
      <c r="MG11" s="13"/>
      <c r="MH11" s="8"/>
      <c r="MI11" s="13"/>
      <c r="MJ11" s="8"/>
      <c r="MK11" s="13"/>
      <c r="ML11" s="8"/>
      <c r="MM11" s="13"/>
      <c r="MN11" s="8"/>
      <c r="MO11" s="13"/>
      <c r="MP11" s="8"/>
      <c r="MQ11" s="48"/>
      <c r="MR11" s="48"/>
    </row>
    <row r="12" spans="2:359"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42773</v>
      </c>
      <c r="JP12" s="16"/>
      <c r="JQ12" s="16">
        <v>39751</v>
      </c>
      <c r="JR12" s="16"/>
      <c r="JS12" s="16">
        <v>44940</v>
      </c>
      <c r="JT12" s="16"/>
      <c r="JU12" s="16">
        <v>41127</v>
      </c>
      <c r="JV12" s="16"/>
      <c r="JW12" s="16">
        <v>43290</v>
      </c>
      <c r="JX12" s="16"/>
      <c r="JY12" s="16">
        <v>37677</v>
      </c>
      <c r="JZ12" s="16"/>
      <c r="KA12" s="16">
        <v>34880</v>
      </c>
      <c r="KB12" s="16"/>
      <c r="KC12" s="16">
        <v>40530</v>
      </c>
      <c r="KD12" s="16"/>
      <c r="KE12" s="16">
        <v>41610</v>
      </c>
      <c r="KF12" s="16"/>
      <c r="KG12" s="16">
        <v>42711</v>
      </c>
      <c r="KH12" s="16"/>
      <c r="KI12" s="16">
        <v>41614</v>
      </c>
      <c r="KJ12" s="16"/>
      <c r="KK12" s="16">
        <v>39679</v>
      </c>
      <c r="KL12" s="16"/>
      <c r="KM12" s="16">
        <v>490582</v>
      </c>
      <c r="KN12" s="18"/>
      <c r="KO12" s="18"/>
      <c r="KP12" s="16">
        <v>39950</v>
      </c>
      <c r="KQ12" s="16"/>
      <c r="KR12" s="16">
        <v>37896</v>
      </c>
      <c r="KS12" s="16"/>
      <c r="KT12" s="16">
        <v>39166</v>
      </c>
      <c r="KU12" s="16"/>
      <c r="KV12" s="16">
        <v>38925</v>
      </c>
      <c r="KW12" s="16"/>
      <c r="KX12" s="16">
        <v>40155</v>
      </c>
      <c r="KY12" s="16"/>
      <c r="KZ12" s="16">
        <v>35358</v>
      </c>
      <c r="LA12" s="16"/>
      <c r="LB12" s="16">
        <v>33896</v>
      </c>
      <c r="LC12" s="16"/>
      <c r="LD12" s="16">
        <v>37675</v>
      </c>
      <c r="LE12" s="16"/>
      <c r="LF12" s="16">
        <v>38767</v>
      </c>
      <c r="LG12" s="16"/>
      <c r="LH12" s="16">
        <v>40982</v>
      </c>
      <c r="LI12" s="16"/>
      <c r="LJ12" s="16">
        <v>38812</v>
      </c>
      <c r="LK12" s="16"/>
      <c r="LL12" s="16">
        <v>38082</v>
      </c>
      <c r="LM12" s="16"/>
      <c r="LN12" s="16">
        <v>459664</v>
      </c>
      <c r="LO12" s="18"/>
      <c r="LP12" s="18"/>
      <c r="LQ12" s="16">
        <v>39766</v>
      </c>
      <c r="LR12" s="16"/>
      <c r="LS12" s="16">
        <v>36231</v>
      </c>
      <c r="LT12" s="16"/>
      <c r="LU12" s="16">
        <v>39860</v>
      </c>
      <c r="LV12" s="16"/>
      <c r="LW12" s="16">
        <v>38684</v>
      </c>
      <c r="LX12" s="16"/>
      <c r="LY12" s="16">
        <v>39908</v>
      </c>
      <c r="LZ12" s="16"/>
      <c r="MA12" s="16">
        <v>36195</v>
      </c>
      <c r="MB12" s="16"/>
      <c r="MC12" s="16"/>
      <c r="MD12" s="16"/>
      <c r="ME12" s="16"/>
      <c r="MF12" s="16"/>
      <c r="MG12" s="16"/>
      <c r="MH12" s="16"/>
      <c r="MI12" s="16"/>
      <c r="MJ12" s="16"/>
      <c r="MK12" s="16"/>
      <c r="ML12" s="16"/>
      <c r="MM12" s="16"/>
      <c r="MN12" s="16"/>
      <c r="MO12" s="16">
        <v>230644</v>
      </c>
      <c r="MP12" s="18"/>
      <c r="MQ12" s="15"/>
      <c r="MR12" s="24" t="s">
        <v>3</v>
      </c>
    </row>
    <row r="13" spans="2:359"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8"/>
      <c r="LQ13" s="13"/>
      <c r="LR13" s="8"/>
      <c r="LS13" s="13"/>
      <c r="LT13" s="8"/>
      <c r="LU13" s="13"/>
      <c r="LV13" s="8"/>
      <c r="LW13" s="13"/>
      <c r="LX13" s="8"/>
      <c r="LY13" s="13"/>
      <c r="LZ13" s="8"/>
      <c r="MA13" s="13"/>
      <c r="MB13" s="8"/>
      <c r="MC13" s="13"/>
      <c r="MD13" s="8"/>
      <c r="ME13" s="13"/>
      <c r="MF13" s="8"/>
      <c r="MG13" s="13"/>
      <c r="MH13" s="8"/>
      <c r="MI13" s="13"/>
      <c r="MJ13" s="8"/>
      <c r="MK13" s="13"/>
      <c r="ML13" s="8"/>
      <c r="MM13" s="13"/>
      <c r="MN13" s="8"/>
      <c r="MO13" s="13"/>
      <c r="MP13" s="8"/>
      <c r="MQ13" s="48"/>
      <c r="MR13" s="20"/>
    </row>
    <row r="14" spans="2:359"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1"/>
      <c r="LQ14" s="23"/>
      <c r="LR14" s="21"/>
      <c r="LS14" s="23"/>
      <c r="LT14" s="21"/>
      <c r="LU14" s="23"/>
      <c r="LV14" s="21"/>
      <c r="LW14" s="23"/>
      <c r="LX14" s="21"/>
      <c r="LY14" s="23"/>
      <c r="LZ14" s="21"/>
      <c r="MA14" s="23"/>
      <c r="MB14" s="21"/>
      <c r="MC14" s="23"/>
      <c r="MD14" s="21"/>
      <c r="ME14" s="23"/>
      <c r="MF14" s="21"/>
      <c r="MG14" s="23"/>
      <c r="MH14" s="21"/>
      <c r="MI14" s="23"/>
      <c r="MJ14" s="21"/>
      <c r="MK14" s="23"/>
      <c r="ML14" s="21"/>
      <c r="MM14" s="23"/>
      <c r="MN14" s="21"/>
      <c r="MO14" s="23"/>
      <c r="MP14" s="21"/>
      <c r="MQ14" s="22"/>
      <c r="MR14" s="20"/>
    </row>
    <row r="15" spans="2:359"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34815</v>
      </c>
      <c r="JP15" s="16"/>
      <c r="JQ15" s="16">
        <v>32736</v>
      </c>
      <c r="JR15" s="16"/>
      <c r="JS15" s="16">
        <v>36440</v>
      </c>
      <c r="JT15" s="16"/>
      <c r="JU15" s="16">
        <v>32039</v>
      </c>
      <c r="JV15" s="16"/>
      <c r="JW15" s="16">
        <v>33324</v>
      </c>
      <c r="JX15" s="16"/>
      <c r="JY15" s="16">
        <v>29843</v>
      </c>
      <c r="JZ15" s="16"/>
      <c r="KA15" s="16">
        <v>29668</v>
      </c>
      <c r="KB15" s="16"/>
      <c r="KC15" s="16">
        <v>31848</v>
      </c>
      <c r="KD15" s="16"/>
      <c r="KE15" s="16">
        <v>32756</v>
      </c>
      <c r="KF15" s="16"/>
      <c r="KG15" s="16">
        <v>33191</v>
      </c>
      <c r="KH15" s="16"/>
      <c r="KI15" s="16">
        <v>33589</v>
      </c>
      <c r="KJ15" s="16"/>
      <c r="KK15" s="16">
        <v>33472</v>
      </c>
      <c r="KL15" s="16"/>
      <c r="KM15" s="16">
        <v>393721</v>
      </c>
      <c r="KN15" s="21"/>
      <c r="KO15" s="21"/>
      <c r="KP15" s="16">
        <v>32174</v>
      </c>
      <c r="KQ15" s="16"/>
      <c r="KR15" s="16">
        <v>32593</v>
      </c>
      <c r="KS15" s="16"/>
      <c r="KT15" s="16">
        <v>33557</v>
      </c>
      <c r="KU15" s="16"/>
      <c r="KV15" s="16">
        <v>33542</v>
      </c>
      <c r="KW15" s="16"/>
      <c r="KX15" s="16">
        <v>33723</v>
      </c>
      <c r="KY15" s="16"/>
      <c r="KZ15" s="16">
        <v>30370</v>
      </c>
      <c r="LA15" s="16"/>
      <c r="LB15" s="16">
        <v>31342</v>
      </c>
      <c r="LC15" s="16"/>
      <c r="LD15" s="16">
        <v>33075</v>
      </c>
      <c r="LE15" s="16"/>
      <c r="LF15" s="16">
        <v>33359</v>
      </c>
      <c r="LG15" s="16"/>
      <c r="LH15" s="16">
        <v>35243</v>
      </c>
      <c r="LI15" s="16"/>
      <c r="LJ15" s="16">
        <v>33778</v>
      </c>
      <c r="LK15" s="16"/>
      <c r="LL15" s="16">
        <v>33736</v>
      </c>
      <c r="LM15" s="16"/>
      <c r="LN15" s="16">
        <v>396492</v>
      </c>
      <c r="LO15" s="21"/>
      <c r="LP15" s="21"/>
      <c r="LQ15" s="16">
        <v>35965</v>
      </c>
      <c r="LR15" s="16"/>
      <c r="LS15" s="16">
        <v>32791</v>
      </c>
      <c r="LT15" s="16"/>
      <c r="LU15" s="16">
        <v>36067</v>
      </c>
      <c r="LV15" s="16"/>
      <c r="LW15" s="16">
        <v>33894</v>
      </c>
      <c r="LX15" s="16"/>
      <c r="LY15" s="16">
        <v>34656</v>
      </c>
      <c r="LZ15" s="16"/>
      <c r="MA15" s="16">
        <v>30868</v>
      </c>
      <c r="MB15" s="16"/>
      <c r="MC15" s="16"/>
      <c r="MD15" s="16"/>
      <c r="ME15" s="16"/>
      <c r="MF15" s="16"/>
      <c r="MG15" s="16"/>
      <c r="MH15" s="16"/>
      <c r="MI15" s="16"/>
      <c r="MJ15" s="16"/>
      <c r="MK15" s="16"/>
      <c r="ML15" s="16"/>
      <c r="MM15" s="16"/>
      <c r="MN15" s="16"/>
      <c r="MO15" s="16">
        <v>204241</v>
      </c>
      <c r="MP15" s="21"/>
      <c r="MQ15" s="22"/>
      <c r="MR15" s="24" t="s">
        <v>209</v>
      </c>
      <c r="MT15" s="38"/>
      <c r="MU15" s="39"/>
    </row>
    <row r="16" spans="2:359"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1"/>
      <c r="LQ16" s="27"/>
      <c r="LR16" s="28"/>
      <c r="LS16" s="27"/>
      <c r="LT16" s="28"/>
      <c r="LU16" s="27"/>
      <c r="LV16" s="28"/>
      <c r="LW16" s="27"/>
      <c r="LX16" s="28"/>
      <c r="LY16" s="27"/>
      <c r="LZ16" s="28"/>
      <c r="MA16" s="27"/>
      <c r="MB16" s="28"/>
      <c r="MC16" s="27"/>
      <c r="MD16" s="28"/>
      <c r="ME16" s="27"/>
      <c r="MF16" s="28"/>
      <c r="MG16" s="27"/>
      <c r="MH16" s="28"/>
      <c r="MI16" s="27"/>
      <c r="MJ16" s="28"/>
      <c r="MK16" s="27"/>
      <c r="ML16" s="28"/>
      <c r="MM16" s="27"/>
      <c r="MN16" s="27"/>
      <c r="MO16" s="27"/>
      <c r="MP16" s="28"/>
      <c r="MQ16" s="29"/>
      <c r="MR16" s="30"/>
    </row>
    <row r="17" spans="2:356"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1"/>
      <c r="LQ17" s="23"/>
      <c r="LR17" s="21"/>
      <c r="LS17" s="23"/>
      <c r="LT17" s="21"/>
      <c r="LU17" s="23"/>
      <c r="LV17" s="21"/>
      <c r="LW17" s="23"/>
      <c r="LX17" s="21"/>
      <c r="LY17" s="23"/>
      <c r="LZ17" s="21"/>
      <c r="MA17" s="23"/>
      <c r="MB17" s="21"/>
      <c r="MC17" s="23"/>
      <c r="MD17" s="21"/>
      <c r="ME17" s="23"/>
      <c r="MF17" s="21"/>
      <c r="MG17" s="23"/>
      <c r="MH17" s="21"/>
      <c r="MI17" s="23"/>
      <c r="MJ17" s="21"/>
      <c r="MK17" s="23"/>
      <c r="ML17" s="21"/>
      <c r="MM17" s="23"/>
      <c r="MN17" s="23"/>
      <c r="MO17" s="23"/>
      <c r="MP17" s="21"/>
      <c r="MQ17" s="22"/>
      <c r="MR17" s="20"/>
    </row>
    <row r="18" spans="2:356"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20865</v>
      </c>
      <c r="JP18" s="52"/>
      <c r="JQ18" s="16">
        <v>19865</v>
      </c>
      <c r="JR18" s="16"/>
      <c r="JS18" s="16">
        <v>21217</v>
      </c>
      <c r="JT18" s="16"/>
      <c r="JU18" s="16">
        <v>19429</v>
      </c>
      <c r="JV18" s="16"/>
      <c r="JW18" s="16">
        <v>19335</v>
      </c>
      <c r="JX18" s="16"/>
      <c r="JY18" s="16">
        <v>16114</v>
      </c>
      <c r="JZ18" s="16"/>
      <c r="KA18" s="16">
        <v>18516</v>
      </c>
      <c r="KB18" s="16"/>
      <c r="KC18" s="16">
        <v>18138</v>
      </c>
      <c r="KD18" s="16"/>
      <c r="KE18" s="16">
        <v>18629</v>
      </c>
      <c r="KF18" s="16"/>
      <c r="KG18" s="16">
        <v>16622</v>
      </c>
      <c r="KH18" s="16"/>
      <c r="KI18" s="16">
        <v>17807</v>
      </c>
      <c r="KJ18" s="16"/>
      <c r="KK18" s="16">
        <v>16331</v>
      </c>
      <c r="KL18" s="16"/>
      <c r="KM18" s="16">
        <v>222868</v>
      </c>
      <c r="KN18" s="31"/>
      <c r="KO18" s="31"/>
      <c r="KP18" s="16">
        <v>14983</v>
      </c>
      <c r="KQ18" s="52"/>
      <c r="KR18" s="16">
        <v>17701</v>
      </c>
      <c r="KS18" s="16"/>
      <c r="KT18" s="16">
        <v>19725</v>
      </c>
      <c r="KU18" s="16"/>
      <c r="KV18" s="16">
        <v>18648</v>
      </c>
      <c r="KW18" s="16"/>
      <c r="KX18" s="16">
        <v>17945</v>
      </c>
      <c r="KY18" s="16"/>
      <c r="KZ18" s="16">
        <v>16404</v>
      </c>
      <c r="LA18" s="16"/>
      <c r="LB18" s="16">
        <v>18406</v>
      </c>
      <c r="LC18" s="16"/>
      <c r="LD18" s="16">
        <v>17779</v>
      </c>
      <c r="LE18" s="16"/>
      <c r="LF18" s="16">
        <v>17169</v>
      </c>
      <c r="LG18" s="16"/>
      <c r="LH18" s="16">
        <v>17011</v>
      </c>
      <c r="LI18" s="16"/>
      <c r="LJ18" s="16">
        <v>17252</v>
      </c>
      <c r="LK18" s="16"/>
      <c r="LL18" s="16">
        <v>18746</v>
      </c>
      <c r="LM18" s="16"/>
      <c r="LN18" s="16">
        <v>211769</v>
      </c>
      <c r="LO18" s="31"/>
      <c r="LP18" s="31"/>
      <c r="LQ18" s="16">
        <v>18923</v>
      </c>
      <c r="LR18" s="52"/>
      <c r="LS18" s="16">
        <v>18549</v>
      </c>
      <c r="LT18" s="16"/>
      <c r="LU18" s="16">
        <v>21780</v>
      </c>
      <c r="LV18" s="16"/>
      <c r="LW18" s="16">
        <v>19270</v>
      </c>
      <c r="LX18" s="16"/>
      <c r="LY18" s="16">
        <v>20356</v>
      </c>
      <c r="LZ18" s="16"/>
      <c r="MA18" s="16">
        <v>17286</v>
      </c>
      <c r="MB18" s="16"/>
      <c r="MC18" s="16"/>
      <c r="MD18" s="16"/>
      <c r="ME18" s="16"/>
      <c r="MF18" s="16"/>
      <c r="MG18" s="16"/>
      <c r="MH18" s="16"/>
      <c r="MI18" s="16"/>
      <c r="MJ18" s="16"/>
      <c r="MK18" s="16"/>
      <c r="ML18" s="16"/>
      <c r="MM18" s="16"/>
      <c r="MN18" s="16"/>
      <c r="MO18" s="16">
        <v>116164</v>
      </c>
      <c r="MP18" s="31"/>
      <c r="MQ18" s="40"/>
      <c r="MR18" s="15" t="s">
        <v>6</v>
      </c>
    </row>
    <row r="19" spans="2:356"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59.931064196467041</v>
      </c>
      <c r="JP19" s="41"/>
      <c r="JQ19" s="41">
        <v>60.682429130009773</v>
      </c>
      <c r="JR19" s="41"/>
      <c r="JS19" s="41">
        <v>58.224478594950604</v>
      </c>
      <c r="JT19" s="41"/>
      <c r="JU19" s="41">
        <v>60.641717906301693</v>
      </c>
      <c r="JV19" s="41"/>
      <c r="JW19" s="41">
        <v>58.021245948865683</v>
      </c>
      <c r="JX19" s="41"/>
      <c r="JY19" s="41">
        <v>53.995911939148215</v>
      </c>
      <c r="JZ19" s="41"/>
      <c r="KA19" s="41">
        <v>62.410678171767564</v>
      </c>
      <c r="KB19" s="41"/>
      <c r="KC19" s="41">
        <v>56.951770911831204</v>
      </c>
      <c r="KD19" s="41"/>
      <c r="KE19" s="41">
        <v>56.872023446086217</v>
      </c>
      <c r="KF19" s="41"/>
      <c r="KG19" s="41">
        <v>50.07984092073152</v>
      </c>
      <c r="KH19" s="41"/>
      <c r="KI19" s="41">
        <v>53.014379707642377</v>
      </c>
      <c r="KJ19" s="41"/>
      <c r="KK19" s="41">
        <v>48.790033460803059</v>
      </c>
      <c r="KL19" s="41"/>
      <c r="KM19" s="41">
        <v>56.605565870248221</v>
      </c>
      <c r="KN19" s="42"/>
      <c r="KO19" s="42"/>
      <c r="KP19" s="41">
        <v>46.568657922546151</v>
      </c>
      <c r="KQ19" s="41"/>
      <c r="KR19" s="41">
        <v>54.309207498542634</v>
      </c>
      <c r="KS19" s="41"/>
      <c r="KT19" s="41">
        <v>58.780582292815211</v>
      </c>
      <c r="KU19" s="41"/>
      <c r="KV19" s="41">
        <v>55.595969232603906</v>
      </c>
      <c r="KW19" s="41"/>
      <c r="KX19" s="41">
        <v>53.21294072294873</v>
      </c>
      <c r="KY19" s="41"/>
      <c r="KZ19" s="41">
        <v>54.013829436944349</v>
      </c>
      <c r="LA19" s="41"/>
      <c r="LB19" s="41">
        <v>58.726309744113323</v>
      </c>
      <c r="LC19" s="41"/>
      <c r="LD19" s="41">
        <v>53.753590325018898</v>
      </c>
      <c r="LE19" s="41"/>
      <c r="LF19" s="41">
        <v>51.46737012500374</v>
      </c>
      <c r="LG19" s="41"/>
      <c r="LH19" s="41">
        <v>48.26774111171013</v>
      </c>
      <c r="LI19" s="41"/>
      <c r="LJ19" s="41">
        <v>51.074663982473801</v>
      </c>
      <c r="LK19" s="41"/>
      <c r="LL19" s="41">
        <v>55.566753616314912</v>
      </c>
      <c r="LM19" s="41"/>
      <c r="LN19" s="41">
        <v>53.410661501366988</v>
      </c>
      <c r="LO19" s="42"/>
      <c r="LP19" s="42"/>
      <c r="LQ19" s="41">
        <v>52.615042402335597</v>
      </c>
      <c r="LR19" s="41"/>
      <c r="LS19" s="41">
        <v>56.567350797474916</v>
      </c>
      <c r="LT19" s="41"/>
      <c r="LU19" s="41">
        <v>60.387611944436749</v>
      </c>
      <c r="LV19" s="41"/>
      <c r="LW19" s="41">
        <v>56.853720422493701</v>
      </c>
      <c r="LX19" s="41"/>
      <c r="LY19" s="41">
        <v>58.737303785780199</v>
      </c>
      <c r="LZ19" s="41"/>
      <c r="MA19" s="41">
        <v>55.9997408319295</v>
      </c>
      <c r="MB19" s="41"/>
      <c r="MC19" s="41"/>
      <c r="MD19" s="41"/>
      <c r="ME19" s="41"/>
      <c r="MF19" s="41"/>
      <c r="MG19" s="41"/>
      <c r="MH19" s="41"/>
      <c r="MI19" s="41"/>
      <c r="MJ19" s="41"/>
      <c r="MK19" s="41"/>
      <c r="ML19" s="41"/>
      <c r="MM19" s="41"/>
      <c r="MN19" s="41"/>
      <c r="MO19" s="41">
        <v>56.875945574101181</v>
      </c>
      <c r="MP19" s="42"/>
      <c r="MQ19" s="43"/>
      <c r="MR19" s="19" t="s">
        <v>8</v>
      </c>
    </row>
    <row r="20" spans="2:356"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2"/>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2"/>
      <c r="MQ20" s="43"/>
      <c r="MR20" s="19"/>
    </row>
    <row r="21" spans="2:356"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27605</v>
      </c>
      <c r="JP21" s="53"/>
      <c r="JQ21" s="16">
        <v>26111</v>
      </c>
      <c r="JR21" s="16"/>
      <c r="JS21" s="16">
        <v>28166</v>
      </c>
      <c r="JT21" s="16"/>
      <c r="JU21" s="16">
        <v>25303</v>
      </c>
      <c r="JV21" s="16"/>
      <c r="JW21" s="16">
        <v>25374</v>
      </c>
      <c r="JX21" s="16"/>
      <c r="JY21" s="16">
        <v>21441</v>
      </c>
      <c r="JZ21" s="16"/>
      <c r="KA21" s="16">
        <v>23550</v>
      </c>
      <c r="KB21" s="16"/>
      <c r="KC21" s="16">
        <v>23878</v>
      </c>
      <c r="KD21" s="16"/>
      <c r="KE21" s="16">
        <v>24806</v>
      </c>
      <c r="KF21" s="16"/>
      <c r="KG21" s="16">
        <v>23522</v>
      </c>
      <c r="KH21" s="16"/>
      <c r="KI21" s="16">
        <v>24275</v>
      </c>
      <c r="KJ21" s="16"/>
      <c r="KK21" s="16">
        <v>22403</v>
      </c>
      <c r="KL21" s="16"/>
      <c r="KM21" s="16">
        <v>296434</v>
      </c>
      <c r="KN21" s="31"/>
      <c r="KO21" s="31"/>
      <c r="KP21" s="16">
        <v>20621</v>
      </c>
      <c r="KQ21" s="53"/>
      <c r="KR21" s="16">
        <v>23711</v>
      </c>
      <c r="KS21" s="16"/>
      <c r="KT21" s="16">
        <v>25821</v>
      </c>
      <c r="KU21" s="16"/>
      <c r="KV21" s="16">
        <v>24836</v>
      </c>
      <c r="KW21" s="16"/>
      <c r="KX21" s="16">
        <v>24066</v>
      </c>
      <c r="KY21" s="16"/>
      <c r="KZ21" s="16">
        <v>21713</v>
      </c>
      <c r="LA21" s="16"/>
      <c r="LB21" s="16">
        <v>23702</v>
      </c>
      <c r="LC21" s="16"/>
      <c r="LD21" s="16">
        <v>23923</v>
      </c>
      <c r="LE21" s="16"/>
      <c r="LF21" s="16">
        <v>23486</v>
      </c>
      <c r="LG21" s="16"/>
      <c r="LH21" s="16">
        <v>23886</v>
      </c>
      <c r="LI21" s="16"/>
      <c r="LJ21" s="16">
        <v>23865</v>
      </c>
      <c r="LK21" s="16"/>
      <c r="LL21" s="16">
        <v>24852</v>
      </c>
      <c r="LM21" s="16"/>
      <c r="LN21" s="16">
        <v>284482</v>
      </c>
      <c r="LO21" s="31"/>
      <c r="LP21" s="31"/>
      <c r="LQ21" s="16">
        <v>25508</v>
      </c>
      <c r="LR21" s="53"/>
      <c r="LS21" s="16">
        <v>24373</v>
      </c>
      <c r="LT21" s="16"/>
      <c r="LU21" s="16">
        <v>28073</v>
      </c>
      <c r="LV21" s="16"/>
      <c r="LW21" s="16">
        <v>25217</v>
      </c>
      <c r="LX21" s="16"/>
      <c r="LY21" s="16">
        <v>26265</v>
      </c>
      <c r="LZ21" s="16"/>
      <c r="MA21" s="16">
        <v>22734</v>
      </c>
      <c r="MB21" s="16"/>
      <c r="MC21" s="16"/>
      <c r="MD21" s="16"/>
      <c r="ME21" s="16"/>
      <c r="MF21" s="16"/>
      <c r="MG21" s="16"/>
      <c r="MH21" s="16"/>
      <c r="MI21" s="16"/>
      <c r="MJ21" s="16"/>
      <c r="MK21" s="16"/>
      <c r="ML21" s="16"/>
      <c r="MM21" s="16"/>
      <c r="MN21" s="16"/>
      <c r="MO21" s="16">
        <v>152170</v>
      </c>
      <c r="MP21" s="31"/>
      <c r="MQ21" s="40"/>
      <c r="MR21" s="15" t="s">
        <v>10</v>
      </c>
    </row>
    <row r="22" spans="2:356"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79.290535688639949</v>
      </c>
      <c r="JP22" s="41"/>
      <c r="JQ22" s="41">
        <v>79.762341153470189</v>
      </c>
      <c r="JR22" s="41"/>
      <c r="JS22" s="41">
        <v>77.294182217343575</v>
      </c>
      <c r="JT22" s="41"/>
      <c r="JU22" s="41">
        <v>78.975623458909453</v>
      </c>
      <c r="JV22" s="41"/>
      <c r="JW22" s="41">
        <v>76.143320129636294</v>
      </c>
      <c r="JX22" s="41"/>
      <c r="JY22" s="41">
        <v>71.845994035452193</v>
      </c>
      <c r="JZ22" s="41"/>
      <c r="KA22" s="41">
        <v>79.378454900903321</v>
      </c>
      <c r="KB22" s="41"/>
      <c r="KC22" s="41">
        <v>74.974880683245416</v>
      </c>
      <c r="KD22" s="41"/>
      <c r="KE22" s="41">
        <v>75.729637318353895</v>
      </c>
      <c r="KF22" s="41"/>
      <c r="KG22" s="41">
        <v>70.868608960260318</v>
      </c>
      <c r="KH22" s="41"/>
      <c r="KI22" s="41">
        <v>72.270683854833422</v>
      </c>
      <c r="KJ22" s="41"/>
      <c r="KK22" s="41">
        <v>66.930568833652003</v>
      </c>
      <c r="KL22" s="41"/>
      <c r="KM22" s="41">
        <v>75.29037059237379</v>
      </c>
      <c r="KN22" s="42"/>
      <c r="KO22" s="42"/>
      <c r="KP22" s="41">
        <v>64.092124075340337</v>
      </c>
      <c r="KQ22" s="41"/>
      <c r="KR22" s="41">
        <v>72.748749731537444</v>
      </c>
      <c r="KS22" s="41"/>
      <c r="KT22" s="41">
        <v>76.946687725362821</v>
      </c>
      <c r="KU22" s="41"/>
      <c r="KV22" s="41">
        <v>74.044481545525002</v>
      </c>
      <c r="KW22" s="41"/>
      <c r="KX22" s="41">
        <v>71.363757672804908</v>
      </c>
      <c r="KY22" s="41"/>
      <c r="KZ22" s="41">
        <v>71.494896279222914</v>
      </c>
      <c r="LA22" s="41"/>
      <c r="LB22" s="41">
        <v>75.623763639844299</v>
      </c>
      <c r="LC22" s="41"/>
      <c r="LD22" s="41">
        <v>72.329554043839764</v>
      </c>
      <c r="LE22" s="41"/>
      <c r="LF22" s="41">
        <v>70.403789082406547</v>
      </c>
      <c r="LG22" s="41"/>
      <c r="LH22" s="41">
        <v>67.775161024884383</v>
      </c>
      <c r="LI22" s="41"/>
      <c r="LJ22" s="41">
        <v>70.652495707265089</v>
      </c>
      <c r="LK22" s="41"/>
      <c r="LL22" s="41">
        <v>73.666113350723265</v>
      </c>
      <c r="LM22" s="41"/>
      <c r="LN22" s="41">
        <v>71.749745265982668</v>
      </c>
      <c r="LO22" s="42"/>
      <c r="LP22" s="42"/>
      <c r="LQ22" s="41">
        <v>70.924509940219664</v>
      </c>
      <c r="LR22" s="41"/>
      <c r="LS22" s="41">
        <v>74.328321795614656</v>
      </c>
      <c r="LT22" s="41"/>
      <c r="LU22" s="41">
        <v>77.835694679346773</v>
      </c>
      <c r="LV22" s="41"/>
      <c r="LW22" s="41">
        <v>74.399598749041104</v>
      </c>
      <c r="LX22" s="41"/>
      <c r="LY22" s="41">
        <v>75.787742382271503</v>
      </c>
      <c r="LZ22" s="41"/>
      <c r="MA22" s="41">
        <v>73.649086432551499</v>
      </c>
      <c r="MB22" s="41"/>
      <c r="MC22" s="41"/>
      <c r="MD22" s="41"/>
      <c r="ME22" s="41"/>
      <c r="MF22" s="41"/>
      <c r="MG22" s="41"/>
      <c r="MH22" s="41"/>
      <c r="MI22" s="41"/>
      <c r="MJ22" s="41"/>
      <c r="MK22" s="41"/>
      <c r="ML22" s="41"/>
      <c r="MM22" s="41"/>
      <c r="MN22" s="41"/>
      <c r="MO22" s="41">
        <v>74.505118952609905</v>
      </c>
      <c r="MP22" s="42"/>
      <c r="MQ22" s="43"/>
      <c r="MR22" s="19" t="s">
        <v>12</v>
      </c>
    </row>
    <row r="23" spans="2:356"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2"/>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2"/>
      <c r="MQ23" s="43"/>
      <c r="MR23" s="19"/>
    </row>
    <row r="24" spans="2:356"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31135</v>
      </c>
      <c r="JP24" s="53"/>
      <c r="JQ24" s="16">
        <v>29528</v>
      </c>
      <c r="JR24" s="16"/>
      <c r="JS24" s="16">
        <v>32115</v>
      </c>
      <c r="JT24" s="16"/>
      <c r="JU24" s="16">
        <v>28600</v>
      </c>
      <c r="JV24" s="16"/>
      <c r="JW24" s="16">
        <v>28995</v>
      </c>
      <c r="JX24" s="16"/>
      <c r="JY24" s="16">
        <v>24991</v>
      </c>
      <c r="JZ24" s="16"/>
      <c r="KA24" s="16">
        <v>26344</v>
      </c>
      <c r="KB24" s="16"/>
      <c r="KC24" s="16">
        <v>27234</v>
      </c>
      <c r="KD24" s="16"/>
      <c r="KE24" s="16">
        <v>28570</v>
      </c>
      <c r="KF24" s="16"/>
      <c r="KG24" s="16">
        <v>27944</v>
      </c>
      <c r="KH24" s="16"/>
      <c r="KI24" s="16">
        <v>28521</v>
      </c>
      <c r="KJ24" s="16"/>
      <c r="KK24" s="16">
        <v>26686</v>
      </c>
      <c r="KL24" s="16"/>
      <c r="KM24" s="16">
        <v>340663</v>
      </c>
      <c r="KN24" s="31"/>
      <c r="KO24" s="31"/>
      <c r="KP24" s="16">
        <v>24801</v>
      </c>
      <c r="KQ24" s="53"/>
      <c r="KR24" s="16">
        <v>27569</v>
      </c>
      <c r="KS24" s="16"/>
      <c r="KT24" s="16">
        <v>29429</v>
      </c>
      <c r="KU24" s="16"/>
      <c r="KV24" s="16">
        <v>28756</v>
      </c>
      <c r="KW24" s="16"/>
      <c r="KX24" s="16">
        <v>28114</v>
      </c>
      <c r="KY24" s="16"/>
      <c r="KZ24" s="16">
        <v>25229</v>
      </c>
      <c r="LA24" s="16"/>
      <c r="LB24" s="16">
        <v>26969</v>
      </c>
      <c r="LC24" s="16"/>
      <c r="LD24" s="16">
        <v>27812</v>
      </c>
      <c r="LE24" s="16"/>
      <c r="LF24" s="16">
        <v>27787</v>
      </c>
      <c r="LG24" s="16"/>
      <c r="LH24" s="16">
        <v>28941</v>
      </c>
      <c r="LI24" s="16"/>
      <c r="LJ24" s="16">
        <v>28163</v>
      </c>
      <c r="LK24" s="16"/>
      <c r="LL24" s="16">
        <v>28921</v>
      </c>
      <c r="LM24" s="16"/>
      <c r="LN24" s="16">
        <v>332491</v>
      </c>
      <c r="LO24" s="31"/>
      <c r="LP24" s="31"/>
      <c r="LQ24" s="16">
        <v>29900</v>
      </c>
      <c r="LR24" s="53"/>
      <c r="LS24" s="16">
        <v>28107</v>
      </c>
      <c r="LT24" s="16"/>
      <c r="LU24" s="16">
        <v>31740</v>
      </c>
      <c r="LV24" s="16"/>
      <c r="LW24" s="16">
        <v>29109</v>
      </c>
      <c r="LX24" s="16"/>
      <c r="LY24" s="16">
        <v>29989</v>
      </c>
      <c r="LZ24" s="16"/>
      <c r="MA24" s="16">
        <v>26142</v>
      </c>
      <c r="MB24" s="16"/>
      <c r="MC24" s="16"/>
      <c r="MD24" s="16"/>
      <c r="ME24" s="16"/>
      <c r="MF24" s="16"/>
      <c r="MG24" s="16"/>
      <c r="MH24" s="16"/>
      <c r="MI24" s="16"/>
      <c r="MJ24" s="16"/>
      <c r="MK24" s="16"/>
      <c r="ML24" s="16"/>
      <c r="MM24" s="16"/>
      <c r="MN24" s="16"/>
      <c r="MO24" s="16">
        <v>174987</v>
      </c>
      <c r="MP24" s="31"/>
      <c r="MQ24" s="40"/>
      <c r="MR24" s="15" t="s">
        <v>14</v>
      </c>
    </row>
    <row r="25" spans="2:356"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89.429843458279478</v>
      </c>
      <c r="JP25" s="41"/>
      <c r="JQ25" s="41">
        <v>90.200391006842622</v>
      </c>
      <c r="JR25" s="41"/>
      <c r="JS25" s="41">
        <v>88.131174533479694</v>
      </c>
      <c r="JT25" s="41"/>
      <c r="JU25" s="41">
        <v>89.266206810449773</v>
      </c>
      <c r="JV25" s="41"/>
      <c r="JW25" s="41">
        <v>87.009362621534024</v>
      </c>
      <c r="JX25" s="41"/>
      <c r="JY25" s="41">
        <v>83.741580940253996</v>
      </c>
      <c r="JZ25" s="41"/>
      <c r="KA25" s="41">
        <v>88.79600916812727</v>
      </c>
      <c r="KB25" s="41"/>
      <c r="KC25" s="41">
        <v>85.512434061793513</v>
      </c>
      <c r="KD25" s="41"/>
      <c r="KE25" s="41">
        <v>87.220661863475385</v>
      </c>
      <c r="KF25" s="41"/>
      <c r="KG25" s="41">
        <v>84.191497695158318</v>
      </c>
      <c r="KH25" s="41"/>
      <c r="KI25" s="41">
        <v>84.911727053499646</v>
      </c>
      <c r="KJ25" s="41"/>
      <c r="KK25" s="41">
        <v>79.726338432122361</v>
      </c>
      <c r="KL25" s="41"/>
      <c r="KM25" s="41">
        <v>86.523959859900785</v>
      </c>
      <c r="KN25" s="42"/>
      <c r="KO25" s="42"/>
      <c r="KP25" s="41">
        <v>77.083980854105803</v>
      </c>
      <c r="KQ25" s="41"/>
      <c r="KR25" s="41">
        <v>84.585647224864232</v>
      </c>
      <c r="KS25" s="41"/>
      <c r="KT25" s="41">
        <v>87.698542777959887</v>
      </c>
      <c r="KU25" s="41"/>
      <c r="KV25" s="41">
        <v>85.731321924751057</v>
      </c>
      <c r="KW25" s="41"/>
      <c r="KX25" s="41">
        <v>83.367434688491542</v>
      </c>
      <c r="KY25" s="41"/>
      <c r="KZ25" s="41">
        <v>83.072110635495562</v>
      </c>
      <c r="LA25" s="41"/>
      <c r="LB25" s="41">
        <v>86.04747622997894</v>
      </c>
      <c r="LC25" s="41"/>
      <c r="LD25" s="41">
        <v>84.087679516250944</v>
      </c>
      <c r="LE25" s="41"/>
      <c r="LF25" s="41">
        <v>83.296861416709135</v>
      </c>
      <c r="LG25" s="41"/>
      <c r="LH25" s="41">
        <v>82.118434866498319</v>
      </c>
      <c r="LI25" s="41"/>
      <c r="LJ25" s="41">
        <v>83.37675410030198</v>
      </c>
      <c r="LK25" s="41"/>
      <c r="LL25" s="41">
        <v>85.727412852738922</v>
      </c>
      <c r="LM25" s="41"/>
      <c r="LN25" s="41">
        <v>83.858186293796592</v>
      </c>
      <c r="LO25" s="42"/>
      <c r="LP25" s="42"/>
      <c r="LQ25" s="41">
        <v>83.136382594188802</v>
      </c>
      <c r="LR25" s="41"/>
      <c r="LS25" s="41">
        <v>85.715592693117017</v>
      </c>
      <c r="LT25" s="41"/>
      <c r="LU25" s="41">
        <v>88.002883522333434</v>
      </c>
      <c r="LV25" s="41"/>
      <c r="LW25" s="41">
        <v>85.882457072048197</v>
      </c>
      <c r="LX25" s="41"/>
      <c r="LY25" s="41">
        <v>86.533356417359201</v>
      </c>
      <c r="LZ25" s="41"/>
      <c r="MA25" s="41">
        <v>84.689646235583794</v>
      </c>
      <c r="MB25" s="41"/>
      <c r="MC25" s="41"/>
      <c r="MD25" s="41"/>
      <c r="ME25" s="41"/>
      <c r="MF25" s="41"/>
      <c r="MG25" s="41"/>
      <c r="MH25" s="41"/>
      <c r="MI25" s="41"/>
      <c r="MJ25" s="41"/>
      <c r="MK25" s="41"/>
      <c r="ML25" s="41"/>
      <c r="MM25" s="41"/>
      <c r="MN25" s="41"/>
      <c r="MO25" s="41">
        <v>85.676725045412041</v>
      </c>
      <c r="MP25" s="42"/>
      <c r="MQ25" s="43"/>
      <c r="MR25" s="19" t="s">
        <v>16</v>
      </c>
    </row>
    <row r="26" spans="2:356"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2"/>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2"/>
      <c r="MQ26" s="43"/>
      <c r="MR26" s="19"/>
    </row>
    <row r="27" spans="2:356"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32928</v>
      </c>
      <c r="JP27" s="53"/>
      <c r="JQ27" s="16">
        <v>31244</v>
      </c>
      <c r="JR27" s="16"/>
      <c r="JS27" s="16">
        <v>34220</v>
      </c>
      <c r="JT27" s="16"/>
      <c r="JU27" s="16">
        <v>30311</v>
      </c>
      <c r="JV27" s="16"/>
      <c r="JW27" s="16">
        <v>31065</v>
      </c>
      <c r="JX27" s="16"/>
      <c r="JY27" s="16">
        <v>27203</v>
      </c>
      <c r="JZ27" s="16"/>
      <c r="KA27" s="16">
        <v>27954</v>
      </c>
      <c r="KB27" s="16"/>
      <c r="KC27" s="16">
        <v>29265</v>
      </c>
      <c r="KD27" s="16"/>
      <c r="KE27" s="16">
        <v>30581</v>
      </c>
      <c r="KF27" s="16"/>
      <c r="KG27" s="16">
        <v>30559</v>
      </c>
      <c r="KH27" s="16"/>
      <c r="KI27" s="16">
        <v>30912</v>
      </c>
      <c r="KJ27" s="16"/>
      <c r="KK27" s="16">
        <v>29589</v>
      </c>
      <c r="KL27" s="16"/>
      <c r="KM27" s="16">
        <v>365831</v>
      </c>
      <c r="KN27" s="31"/>
      <c r="KO27" s="31"/>
      <c r="KP27" s="16">
        <v>27707</v>
      </c>
      <c r="KQ27" s="53"/>
      <c r="KR27" s="16">
        <v>29902</v>
      </c>
      <c r="KS27" s="16"/>
      <c r="KT27" s="16">
        <v>31397</v>
      </c>
      <c r="KU27" s="16"/>
      <c r="KV27" s="16">
        <v>31026</v>
      </c>
      <c r="KW27" s="16"/>
      <c r="KX27" s="16">
        <v>30590</v>
      </c>
      <c r="KY27" s="16"/>
      <c r="KZ27" s="16">
        <v>27432</v>
      </c>
      <c r="LA27" s="16"/>
      <c r="LB27" s="16">
        <v>28979</v>
      </c>
      <c r="LC27" s="16"/>
      <c r="LD27" s="16">
        <v>30211</v>
      </c>
      <c r="LE27" s="16"/>
      <c r="LF27" s="16">
        <v>30443</v>
      </c>
      <c r="LG27" s="16"/>
      <c r="LH27" s="16">
        <v>32053</v>
      </c>
      <c r="LI27" s="16"/>
      <c r="LJ27" s="16">
        <v>30805</v>
      </c>
      <c r="LK27" s="16"/>
      <c r="LL27" s="16">
        <v>31291</v>
      </c>
      <c r="LM27" s="16"/>
      <c r="LN27" s="16">
        <v>361836</v>
      </c>
      <c r="LO27" s="31"/>
      <c r="LP27" s="31"/>
      <c r="LQ27" s="16">
        <v>32718</v>
      </c>
      <c r="LR27" s="53"/>
      <c r="LS27" s="16">
        <v>30356</v>
      </c>
      <c r="LT27" s="16"/>
      <c r="LU27" s="16">
        <v>33826</v>
      </c>
      <c r="LV27" s="16"/>
      <c r="LW27" s="16">
        <v>31363</v>
      </c>
      <c r="LX27" s="16"/>
      <c r="LY27" s="16">
        <v>32152</v>
      </c>
      <c r="LZ27" s="16"/>
      <c r="MA27" s="16">
        <v>28275</v>
      </c>
      <c r="MB27" s="16"/>
      <c r="MC27" s="16"/>
      <c r="MD27" s="16"/>
      <c r="ME27" s="16"/>
      <c r="MF27" s="16"/>
      <c r="MG27" s="16"/>
      <c r="MH27" s="16"/>
      <c r="MI27" s="16"/>
      <c r="MJ27" s="16"/>
      <c r="MK27" s="16"/>
      <c r="ML27" s="16"/>
      <c r="MM27" s="16"/>
      <c r="MN27" s="16"/>
      <c r="MO27" s="16">
        <v>188690</v>
      </c>
      <c r="MP27" s="31"/>
      <c r="MQ27" s="40"/>
      <c r="MR27" s="15" t="s">
        <v>18</v>
      </c>
    </row>
    <row r="28" spans="2:356"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94.579922447221023</v>
      </c>
      <c r="JP28" s="41"/>
      <c r="JQ28" s="41">
        <v>95.442326490713597</v>
      </c>
      <c r="JR28" s="41"/>
      <c r="JS28" s="41">
        <v>93.90779363336992</v>
      </c>
      <c r="JT28" s="41"/>
      <c r="JU28" s="41">
        <v>94.606573238865138</v>
      </c>
      <c r="JV28" s="41"/>
      <c r="JW28" s="41">
        <v>93.221101908534393</v>
      </c>
      <c r="JX28" s="41"/>
      <c r="JY28" s="41">
        <v>91.15370438628824</v>
      </c>
      <c r="JZ28" s="41"/>
      <c r="KA28" s="41">
        <v>94.222731562626393</v>
      </c>
      <c r="KB28" s="41"/>
      <c r="KC28" s="41">
        <v>91.889600602863595</v>
      </c>
      <c r="KD28" s="41"/>
      <c r="KE28" s="41">
        <v>93.359995115398704</v>
      </c>
      <c r="KF28" s="41"/>
      <c r="KG28" s="41">
        <v>92.070139495646401</v>
      </c>
      <c r="KH28" s="41"/>
      <c r="KI28" s="41">
        <v>92.030128911250713</v>
      </c>
      <c r="KJ28" s="41"/>
      <c r="KK28" s="41">
        <v>88.399259082217981</v>
      </c>
      <c r="KL28" s="41"/>
      <c r="KM28" s="41">
        <v>92.916303676969221</v>
      </c>
      <c r="KN28" s="42"/>
      <c r="KO28" s="42"/>
      <c r="KP28" s="41">
        <v>86.11611860508485</v>
      </c>
      <c r="KQ28" s="41"/>
      <c r="KR28" s="41">
        <v>91.743625931948586</v>
      </c>
      <c r="KS28" s="41"/>
      <c r="KT28" s="41">
        <v>93.563190988467383</v>
      </c>
      <c r="KU28" s="41"/>
      <c r="KV28" s="41">
        <v>92.498956532109005</v>
      </c>
      <c r="KW28" s="41"/>
      <c r="KX28" s="41">
        <v>90.709604720813687</v>
      </c>
      <c r="KY28" s="41"/>
      <c r="KZ28" s="41">
        <v>90.325979585116883</v>
      </c>
      <c r="LA28" s="41"/>
      <c r="LB28" s="41">
        <v>92.460596005360216</v>
      </c>
      <c r="LC28" s="41"/>
      <c r="LD28" s="41">
        <v>91.340891912320487</v>
      </c>
      <c r="LE28" s="41"/>
      <c r="LF28" s="41">
        <v>91.25873077730148</v>
      </c>
      <c r="LG28" s="41"/>
      <c r="LH28" s="41">
        <v>90.948557160287152</v>
      </c>
      <c r="LI28" s="41"/>
      <c r="LJ28" s="41">
        <v>91.198413168334412</v>
      </c>
      <c r="LK28" s="41"/>
      <c r="LL28" s="41">
        <v>92.752549205596395</v>
      </c>
      <c r="LM28" s="41"/>
      <c r="LN28" s="41">
        <v>91.259344450833808</v>
      </c>
      <c r="LO28" s="42"/>
      <c r="LP28" s="42"/>
      <c r="LQ28" s="41">
        <v>90.971778117614349</v>
      </c>
      <c r="LR28" s="41"/>
      <c r="LS28" s="41">
        <v>92.574181940166511</v>
      </c>
      <c r="LT28" s="41"/>
      <c r="LU28" s="41">
        <v>93.786563894973241</v>
      </c>
      <c r="LV28" s="41"/>
      <c r="LW28" s="41">
        <v>92.532601640408302</v>
      </c>
      <c r="LX28" s="41"/>
      <c r="LY28" s="41">
        <v>92.774699907663901</v>
      </c>
      <c r="LZ28" s="41"/>
      <c r="MA28" s="41">
        <v>91.599714915122505</v>
      </c>
      <c r="MB28" s="41"/>
      <c r="MC28" s="41"/>
      <c r="MD28" s="41"/>
      <c r="ME28" s="41"/>
      <c r="MF28" s="41"/>
      <c r="MG28" s="41"/>
      <c r="MH28" s="41"/>
      <c r="MI28" s="41"/>
      <c r="MJ28" s="41"/>
      <c r="MK28" s="41"/>
      <c r="ML28" s="41"/>
      <c r="MM28" s="41"/>
      <c r="MN28" s="41"/>
      <c r="MO28" s="41">
        <v>92.385955807110236</v>
      </c>
      <c r="MP28" s="42"/>
      <c r="MQ28" s="43"/>
      <c r="MR28" s="19" t="s">
        <v>20</v>
      </c>
    </row>
    <row r="29" spans="2:356"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2"/>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2"/>
      <c r="MQ29" s="43"/>
      <c r="MR29" s="19"/>
    </row>
    <row r="30" spans="2:356"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33675</v>
      </c>
      <c r="JP30" s="53"/>
      <c r="JQ30" s="16">
        <v>31852</v>
      </c>
      <c r="JR30" s="16"/>
      <c r="JS30" s="16">
        <v>35095</v>
      </c>
      <c r="JT30" s="16"/>
      <c r="JU30" s="16">
        <v>30976</v>
      </c>
      <c r="JV30" s="16"/>
      <c r="JW30" s="16">
        <v>31927</v>
      </c>
      <c r="JX30" s="16"/>
      <c r="JY30" s="16">
        <v>28190</v>
      </c>
      <c r="JZ30" s="16"/>
      <c r="KA30" s="16">
        <v>28586</v>
      </c>
      <c r="KB30" s="16"/>
      <c r="KC30" s="16">
        <v>30186</v>
      </c>
      <c r="KD30" s="16"/>
      <c r="KE30" s="16">
        <v>31455</v>
      </c>
      <c r="KF30" s="16"/>
      <c r="KG30" s="16">
        <v>31662</v>
      </c>
      <c r="KH30" s="16"/>
      <c r="KI30" s="16">
        <v>31896</v>
      </c>
      <c r="KJ30" s="16"/>
      <c r="KK30" s="16">
        <v>30914</v>
      </c>
      <c r="KL30" s="16"/>
      <c r="KM30" s="16">
        <v>376414</v>
      </c>
      <c r="KN30" s="31"/>
      <c r="KO30" s="31"/>
      <c r="KP30" s="16">
        <v>29096</v>
      </c>
      <c r="KQ30" s="53"/>
      <c r="KR30" s="16">
        <v>30885</v>
      </c>
      <c r="KS30" s="16"/>
      <c r="KT30" s="16">
        <v>32225</v>
      </c>
      <c r="KU30" s="16"/>
      <c r="KV30" s="16">
        <v>31994</v>
      </c>
      <c r="KW30" s="16"/>
      <c r="KX30" s="16">
        <v>31710</v>
      </c>
      <c r="KY30" s="16"/>
      <c r="KZ30" s="16">
        <v>28413</v>
      </c>
      <c r="LA30" s="16"/>
      <c r="LB30" s="16">
        <v>29810</v>
      </c>
      <c r="LC30" s="16"/>
      <c r="LD30" s="16">
        <v>31245</v>
      </c>
      <c r="LE30" s="16"/>
      <c r="LF30" s="16">
        <v>31538</v>
      </c>
      <c r="LG30" s="16"/>
      <c r="LH30" s="16">
        <v>33293</v>
      </c>
      <c r="LI30" s="16"/>
      <c r="LJ30" s="16">
        <v>31905</v>
      </c>
      <c r="LK30" s="16"/>
      <c r="LL30" s="16">
        <v>32191</v>
      </c>
      <c r="LM30" s="16"/>
      <c r="LN30" s="16">
        <v>374305</v>
      </c>
      <c r="LO30" s="31"/>
      <c r="LP30" s="31"/>
      <c r="LQ30" s="16">
        <v>33965</v>
      </c>
      <c r="LR30" s="53"/>
      <c r="LS30" s="16">
        <v>31248</v>
      </c>
      <c r="LT30" s="16"/>
      <c r="LU30" s="16">
        <v>34679</v>
      </c>
      <c r="LV30" s="16"/>
      <c r="LW30" s="16">
        <v>32337</v>
      </c>
      <c r="LX30" s="16"/>
      <c r="LY30" s="16">
        <v>33097</v>
      </c>
      <c r="LZ30" s="16"/>
      <c r="MA30" s="16">
        <v>29205</v>
      </c>
      <c r="MB30" s="16"/>
      <c r="MC30" s="16"/>
      <c r="MD30" s="16"/>
      <c r="ME30" s="16"/>
      <c r="MF30" s="16"/>
      <c r="MG30" s="16"/>
      <c r="MH30" s="16"/>
      <c r="MI30" s="16"/>
      <c r="MJ30" s="16"/>
      <c r="MK30" s="16"/>
      <c r="ML30" s="16"/>
      <c r="MM30" s="16"/>
      <c r="MN30" s="16"/>
      <c r="MO30" s="16">
        <v>194531</v>
      </c>
      <c r="MP30" s="31"/>
      <c r="MQ30" s="40"/>
      <c r="MR30" s="15" t="s">
        <v>22</v>
      </c>
    </row>
    <row r="31" spans="2:356"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96.7255493321844</v>
      </c>
      <c r="JP31" s="41"/>
      <c r="JQ31" s="41">
        <v>97.299608993157378</v>
      </c>
      <c r="JR31" s="41"/>
      <c r="JS31" s="41">
        <v>96.309001097694846</v>
      </c>
      <c r="JT31" s="41"/>
      <c r="JU31" s="41">
        <v>96.682168607010212</v>
      </c>
      <c r="JV31" s="41"/>
      <c r="JW31" s="41">
        <v>95.807826191333575</v>
      </c>
      <c r="JX31" s="41"/>
      <c r="JY31" s="41">
        <v>94.461012632778207</v>
      </c>
      <c r="JZ31" s="41"/>
      <c r="KA31" s="41">
        <v>96.352972900094386</v>
      </c>
      <c r="KB31" s="41"/>
      <c r="KC31" s="41">
        <v>94.781461944235119</v>
      </c>
      <c r="KD31" s="41"/>
      <c r="KE31" s="41">
        <v>96.028208572475265</v>
      </c>
      <c r="KF31" s="41"/>
      <c r="KG31" s="41">
        <v>95.393329517037756</v>
      </c>
      <c r="KH31" s="41"/>
      <c r="KI31" s="41">
        <v>94.959659412307602</v>
      </c>
      <c r="KJ31" s="41"/>
      <c r="KK31" s="41">
        <v>92.35779158699809</v>
      </c>
      <c r="KL31" s="41"/>
      <c r="KM31" s="41">
        <v>95.604247677924221</v>
      </c>
      <c r="KN31" s="42"/>
      <c r="KO31" s="42"/>
      <c r="KP31" s="41">
        <v>90.433269099272707</v>
      </c>
      <c r="KQ31" s="41"/>
      <c r="KR31" s="41">
        <v>94.759610959408462</v>
      </c>
      <c r="KS31" s="41"/>
      <c r="KT31" s="41">
        <v>96.030634442888214</v>
      </c>
      <c r="KU31" s="41"/>
      <c r="KV31" s="41">
        <v>95.38489058493829</v>
      </c>
      <c r="KW31" s="41"/>
      <c r="KX31" s="41">
        <v>94.03078017969932</v>
      </c>
      <c r="KY31" s="41"/>
      <c r="KZ31" s="41">
        <v>93.556140928547904</v>
      </c>
      <c r="LA31" s="41"/>
      <c r="LB31" s="41">
        <v>95.111990300555163</v>
      </c>
      <c r="LC31" s="41"/>
      <c r="LD31" s="41">
        <v>94.467120181405889</v>
      </c>
      <c r="LE31" s="41"/>
      <c r="LF31" s="41">
        <v>94.541203273479425</v>
      </c>
      <c r="LG31" s="41"/>
      <c r="LH31" s="41">
        <v>94.466986351899678</v>
      </c>
      <c r="LI31" s="41"/>
      <c r="LJ31" s="41">
        <v>94.454970690982293</v>
      </c>
      <c r="LK31" s="41"/>
      <c r="LL31" s="41">
        <v>95.420322504149865</v>
      </c>
      <c r="LM31" s="41"/>
      <c r="LN31" s="41">
        <v>94.40417461134146</v>
      </c>
      <c r="LO31" s="42"/>
      <c r="LP31" s="42"/>
      <c r="LQ31" s="41">
        <v>94.439037953565958</v>
      </c>
      <c r="LR31" s="41"/>
      <c r="LS31" s="41">
        <v>95.294440547711261</v>
      </c>
      <c r="LT31" s="41"/>
      <c r="LU31" s="41">
        <v>96.151606731915606</v>
      </c>
      <c r="LV31" s="41"/>
      <c r="LW31" s="41">
        <v>95.406266595857701</v>
      </c>
      <c r="LX31" s="41"/>
      <c r="LY31" s="41">
        <v>95.501500461680493</v>
      </c>
      <c r="LZ31" s="41"/>
      <c r="MA31" s="41">
        <v>94.612543734611904</v>
      </c>
      <c r="MB31" s="41"/>
      <c r="MC31" s="41"/>
      <c r="MD31" s="41"/>
      <c r="ME31" s="41"/>
      <c r="MF31" s="41"/>
      <c r="MG31" s="41"/>
      <c r="MH31" s="41"/>
      <c r="MI31" s="41"/>
      <c r="MJ31" s="41"/>
      <c r="MK31" s="41"/>
      <c r="ML31" s="41"/>
      <c r="MM31" s="41"/>
      <c r="MN31" s="41"/>
      <c r="MO31" s="41">
        <v>95.245812544983622</v>
      </c>
      <c r="MP31" s="42"/>
      <c r="MQ31" s="42"/>
      <c r="MR31" s="19" t="s">
        <v>24</v>
      </c>
    </row>
    <row r="32" spans="2:356"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2"/>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2"/>
      <c r="MQ32" s="43"/>
      <c r="MR32" s="19"/>
    </row>
    <row r="33" spans="2:358"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34385</v>
      </c>
      <c r="JP33" s="53"/>
      <c r="JQ33" s="16">
        <v>32473</v>
      </c>
      <c r="JR33" s="16"/>
      <c r="JS33" s="16">
        <v>35938</v>
      </c>
      <c r="JT33" s="16"/>
      <c r="JU33" s="16">
        <v>31685</v>
      </c>
      <c r="JV33" s="16"/>
      <c r="JW33" s="16">
        <v>32821</v>
      </c>
      <c r="JX33" s="16"/>
      <c r="JY33" s="16">
        <v>29280</v>
      </c>
      <c r="JZ33" s="16"/>
      <c r="KA33" s="16">
        <v>29288</v>
      </c>
      <c r="KB33" s="16"/>
      <c r="KC33" s="16">
        <v>31196</v>
      </c>
      <c r="KD33" s="16"/>
      <c r="KE33" s="16">
        <v>32334</v>
      </c>
      <c r="KF33" s="16"/>
      <c r="KG33" s="16">
        <v>32684</v>
      </c>
      <c r="KH33" s="16"/>
      <c r="KI33" s="16">
        <v>32944</v>
      </c>
      <c r="KJ33" s="16"/>
      <c r="KK33" s="16">
        <v>32459</v>
      </c>
      <c r="KL33" s="16"/>
      <c r="KM33" s="16">
        <v>387487</v>
      </c>
      <c r="KN33" s="31"/>
      <c r="KO33" s="31"/>
      <c r="KP33" s="16">
        <v>30841</v>
      </c>
      <c r="KQ33" s="53"/>
      <c r="KR33" s="16">
        <v>31952</v>
      </c>
      <c r="KS33" s="16"/>
      <c r="KT33" s="16">
        <v>33080</v>
      </c>
      <c r="KU33" s="16"/>
      <c r="KV33" s="16">
        <v>33012</v>
      </c>
      <c r="KW33" s="16"/>
      <c r="KX33" s="16">
        <v>32906</v>
      </c>
      <c r="KY33" s="16"/>
      <c r="KZ33" s="16">
        <v>29591</v>
      </c>
      <c r="LA33" s="16"/>
      <c r="LB33" s="16">
        <v>30773</v>
      </c>
      <c r="LC33" s="16"/>
      <c r="LD33" s="16">
        <v>32439</v>
      </c>
      <c r="LE33" s="16"/>
      <c r="LF33" s="16">
        <v>32728</v>
      </c>
      <c r="LG33" s="16"/>
      <c r="LH33" s="16">
        <v>34602</v>
      </c>
      <c r="LI33" s="16"/>
      <c r="LJ33" s="16">
        <v>33105</v>
      </c>
      <c r="LK33" s="16"/>
      <c r="LL33" s="16">
        <v>33176</v>
      </c>
      <c r="LM33" s="16"/>
      <c r="LN33" s="16">
        <v>388205</v>
      </c>
      <c r="LO33" s="31"/>
      <c r="LP33" s="31"/>
      <c r="LQ33" s="16">
        <v>35216</v>
      </c>
      <c r="LR33" s="53"/>
      <c r="LS33" s="16">
        <v>32219</v>
      </c>
      <c r="LT33" s="16"/>
      <c r="LU33" s="16">
        <v>35568</v>
      </c>
      <c r="LV33" s="16"/>
      <c r="LW33" s="16">
        <v>33374</v>
      </c>
      <c r="LX33" s="16"/>
      <c r="LY33" s="16">
        <v>34058</v>
      </c>
      <c r="LZ33" s="16"/>
      <c r="MA33" s="16">
        <v>30293</v>
      </c>
      <c r="MB33" s="16"/>
      <c r="MC33" s="16"/>
      <c r="MD33" s="16"/>
      <c r="ME33" s="16"/>
      <c r="MF33" s="16"/>
      <c r="MG33" s="16"/>
      <c r="MH33" s="16"/>
      <c r="MI33" s="16"/>
      <c r="MJ33" s="16"/>
      <c r="MK33" s="16"/>
      <c r="ML33" s="16"/>
      <c r="MM33" s="16"/>
      <c r="MN33" s="16"/>
      <c r="MO33" s="16">
        <v>200728</v>
      </c>
      <c r="MP33" s="31"/>
      <c r="MQ33" s="40"/>
      <c r="MR33" s="15" t="s">
        <v>26</v>
      </c>
    </row>
    <row r="34" spans="2:358"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98.764900186701126</v>
      </c>
      <c r="JP34" s="41"/>
      <c r="JQ34" s="41">
        <v>99.196603128054733</v>
      </c>
      <c r="JR34" s="41"/>
      <c r="JS34" s="41">
        <v>98.622392974753012</v>
      </c>
      <c r="JT34" s="41"/>
      <c r="JU34" s="41">
        <v>98.895096601017514</v>
      </c>
      <c r="JV34" s="41"/>
      <c r="JW34" s="41">
        <v>98.490577361661266</v>
      </c>
      <c r="JX34" s="41"/>
      <c r="JY34" s="41">
        <v>98.113460442984959</v>
      </c>
      <c r="JZ34" s="41"/>
      <c r="KA34" s="41">
        <v>98.719158689497107</v>
      </c>
      <c r="KB34" s="41"/>
      <c r="KC34" s="41">
        <v>97.952775684501376</v>
      </c>
      <c r="KD34" s="41"/>
      <c r="KE34" s="41">
        <v>98.711686408596904</v>
      </c>
      <c r="KF34" s="41"/>
      <c r="KG34" s="41">
        <v>98.47247747883462</v>
      </c>
      <c r="KH34" s="41"/>
      <c r="KI34" s="41">
        <v>98.079728482538926</v>
      </c>
      <c r="KJ34" s="41"/>
      <c r="KK34" s="41">
        <v>96.973589866156786</v>
      </c>
      <c r="KL34" s="41"/>
      <c r="KM34" s="41">
        <v>98.416645289430832</v>
      </c>
      <c r="KN34" s="42"/>
      <c r="KO34" s="42"/>
      <c r="KP34" s="41">
        <v>95.856903089451109</v>
      </c>
      <c r="KQ34" s="41"/>
      <c r="KR34" s="41">
        <v>98.033320038044977</v>
      </c>
      <c r="KS34" s="41"/>
      <c r="KT34" s="41">
        <v>98.578538009953206</v>
      </c>
      <c r="KU34" s="41"/>
      <c r="KV34" s="41">
        <v>98.419891479339341</v>
      </c>
      <c r="KW34" s="41"/>
      <c r="KX34" s="41">
        <v>97.577321116152177</v>
      </c>
      <c r="KY34" s="41"/>
      <c r="KZ34" s="41">
        <v>97.434968719130723</v>
      </c>
      <c r="LA34" s="41"/>
      <c r="LB34" s="41">
        <v>98.184544700402014</v>
      </c>
      <c r="LC34" s="41"/>
      <c r="LD34" s="41">
        <v>98.077097505668931</v>
      </c>
      <c r="LE34" s="41"/>
      <c r="LF34" s="41">
        <v>98.108456488503847</v>
      </c>
      <c r="LG34" s="41"/>
      <c r="LH34" s="41">
        <v>98.181199103368044</v>
      </c>
      <c r="LI34" s="41"/>
      <c r="LJ34" s="41">
        <v>98.007578897507258</v>
      </c>
      <c r="LK34" s="41"/>
      <c r="LL34" s="41">
        <v>98.340052169788947</v>
      </c>
      <c r="LM34" s="41"/>
      <c r="LN34" s="41">
        <v>97.909919998385845</v>
      </c>
      <c r="LO34" s="42"/>
      <c r="LP34" s="42"/>
      <c r="LQ34" s="41">
        <v>97.917419713610457</v>
      </c>
      <c r="LR34" s="41"/>
      <c r="LS34" s="41">
        <v>98.255618919825565</v>
      </c>
      <c r="LT34" s="41"/>
      <c r="LU34" s="41">
        <v>98.616463803476861</v>
      </c>
      <c r="LV34" s="41"/>
      <c r="LW34" s="41">
        <v>98.465805157255005</v>
      </c>
      <c r="LX34" s="41"/>
      <c r="LY34" s="41">
        <v>98.274469067405306</v>
      </c>
      <c r="LZ34" s="41"/>
      <c r="MA34" s="41">
        <v>98.137229493326402</v>
      </c>
      <c r="MB34" s="41"/>
      <c r="MC34" s="41"/>
      <c r="MD34" s="41"/>
      <c r="ME34" s="41"/>
      <c r="MF34" s="41"/>
      <c r="MG34" s="41"/>
      <c r="MH34" s="41"/>
      <c r="MI34" s="41"/>
      <c r="MJ34" s="41"/>
      <c r="MK34" s="41"/>
      <c r="ML34" s="41"/>
      <c r="MM34" s="41"/>
      <c r="MN34" s="41"/>
      <c r="MO34" s="41">
        <v>98.279973168952367</v>
      </c>
      <c r="MP34" s="42"/>
      <c r="MQ34" s="42"/>
      <c r="MR34" s="19" t="s">
        <v>28</v>
      </c>
    </row>
    <row r="35" spans="2:358"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46"/>
      <c r="LR35" s="50"/>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42"/>
      <c r="MR35" s="19"/>
    </row>
    <row r="36" spans="2:358"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34609</v>
      </c>
      <c r="JP36" s="53"/>
      <c r="JQ36" s="16">
        <v>32628</v>
      </c>
      <c r="JR36" s="16"/>
      <c r="JS36" s="16">
        <v>36187</v>
      </c>
      <c r="JT36" s="16"/>
      <c r="JU36" s="16">
        <v>31860</v>
      </c>
      <c r="JV36" s="16"/>
      <c r="JW36" s="16">
        <v>33077</v>
      </c>
      <c r="JX36" s="16"/>
      <c r="JY36" s="16">
        <v>29585</v>
      </c>
      <c r="JZ36" s="16"/>
      <c r="KA36" s="16">
        <v>29483</v>
      </c>
      <c r="KB36" s="16"/>
      <c r="KC36" s="16">
        <v>31507</v>
      </c>
      <c r="KD36" s="16"/>
      <c r="KE36" s="16">
        <v>32591</v>
      </c>
      <c r="KF36" s="16"/>
      <c r="KG36" s="16">
        <v>32947</v>
      </c>
      <c r="KH36" s="16"/>
      <c r="KI36" s="16">
        <v>33251</v>
      </c>
      <c r="KJ36" s="16"/>
      <c r="KK36" s="16">
        <v>32975</v>
      </c>
      <c r="KL36" s="16"/>
      <c r="KM36" s="16">
        <v>390700</v>
      </c>
      <c r="KN36" s="31"/>
      <c r="KO36" s="31"/>
      <c r="KP36" s="16">
        <v>31456</v>
      </c>
      <c r="KQ36" s="53"/>
      <c r="KR36" s="16">
        <v>32290</v>
      </c>
      <c r="KS36" s="16"/>
      <c r="KT36" s="16">
        <v>33317</v>
      </c>
      <c r="KU36" s="16"/>
      <c r="KV36" s="16">
        <v>33282</v>
      </c>
      <c r="KW36" s="16"/>
      <c r="KX36" s="16">
        <v>33350</v>
      </c>
      <c r="KY36" s="16"/>
      <c r="KZ36" s="16">
        <v>29981</v>
      </c>
      <c r="LA36" s="16"/>
      <c r="LB36" s="16">
        <v>31050</v>
      </c>
      <c r="LC36" s="16"/>
      <c r="LD36" s="16">
        <v>32784</v>
      </c>
      <c r="LE36" s="16"/>
      <c r="LF36" s="16">
        <v>33041</v>
      </c>
      <c r="LG36" s="16"/>
      <c r="LH36" s="16">
        <v>34966</v>
      </c>
      <c r="LI36" s="16"/>
      <c r="LJ36" s="16">
        <v>33478</v>
      </c>
      <c r="LK36" s="16"/>
      <c r="LL36" s="16">
        <v>33459</v>
      </c>
      <c r="LM36" s="16"/>
      <c r="LN36" s="16">
        <v>392454</v>
      </c>
      <c r="LO36" s="31"/>
      <c r="LP36" s="31"/>
      <c r="LQ36" s="16">
        <v>35626</v>
      </c>
      <c r="LR36" s="53"/>
      <c r="LS36" s="16">
        <v>32502</v>
      </c>
      <c r="LT36" s="16"/>
      <c r="LU36" s="16">
        <v>35826</v>
      </c>
      <c r="LV36" s="16"/>
      <c r="LW36" s="16">
        <v>33681</v>
      </c>
      <c r="LX36" s="16"/>
      <c r="LY36" s="16">
        <v>34415</v>
      </c>
      <c r="LZ36" s="16"/>
      <c r="MA36" s="16">
        <v>30604</v>
      </c>
      <c r="MB36" s="16"/>
      <c r="MC36" s="16"/>
      <c r="MD36" s="16"/>
      <c r="ME36" s="16"/>
      <c r="MF36" s="16"/>
      <c r="MG36" s="16"/>
      <c r="MH36" s="16"/>
      <c r="MI36" s="16"/>
      <c r="MJ36" s="16"/>
      <c r="MK36" s="16"/>
      <c r="ML36" s="16"/>
      <c r="MM36" s="16"/>
      <c r="MN36" s="16"/>
      <c r="MO36" s="16">
        <v>202654</v>
      </c>
      <c r="MP36" s="31"/>
      <c r="MQ36" s="40"/>
      <c r="MR36" s="15" t="s">
        <v>30</v>
      </c>
    </row>
    <row r="37" spans="2:358"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99.40830101967542</v>
      </c>
      <c r="JP37" s="41"/>
      <c r="JQ37" s="41">
        <v>99.670087976539591</v>
      </c>
      <c r="JR37" s="41"/>
      <c r="JS37" s="41">
        <v>99.305708013172335</v>
      </c>
      <c r="JT37" s="41"/>
      <c r="JU37" s="41">
        <v>99.441305908424098</v>
      </c>
      <c r="JV37" s="41"/>
      <c r="JW37" s="41">
        <v>99.258792461889328</v>
      </c>
      <c r="JX37" s="41"/>
      <c r="JY37" s="41">
        <v>99.135475655932709</v>
      </c>
      <c r="JZ37" s="41"/>
      <c r="KA37" s="41">
        <v>99.376432519886748</v>
      </c>
      <c r="KB37" s="41"/>
      <c r="KC37" s="41">
        <v>98.929289123335849</v>
      </c>
      <c r="KD37" s="41"/>
      <c r="KE37" s="41">
        <v>99.496275491513003</v>
      </c>
      <c r="KF37" s="41"/>
      <c r="KG37" s="41">
        <v>99.264860956283329</v>
      </c>
      <c r="KH37" s="41"/>
      <c r="KI37" s="41">
        <v>98.993718181547536</v>
      </c>
      <c r="KJ37" s="41"/>
      <c r="KK37" s="41">
        <v>98.515176864244751</v>
      </c>
      <c r="KL37" s="41"/>
      <c r="KM37" s="41">
        <v>99.232705392905132</v>
      </c>
      <c r="KN37" s="42"/>
      <c r="KO37" s="42"/>
      <c r="KP37" s="41">
        <v>97.768384409771869</v>
      </c>
      <c r="KQ37" s="41"/>
      <c r="KR37" s="41">
        <v>99.070352529684286</v>
      </c>
      <c r="KS37" s="41"/>
      <c r="KT37" s="41">
        <v>99.2847989987186</v>
      </c>
      <c r="KU37" s="41"/>
      <c r="KV37" s="41">
        <v>99.224852423826846</v>
      </c>
      <c r="KW37" s="41"/>
      <c r="KX37" s="41">
        <v>98.89392995878184</v>
      </c>
      <c r="KY37" s="41"/>
      <c r="KZ37" s="41">
        <v>98.719130721106353</v>
      </c>
      <c r="LA37" s="41"/>
      <c r="LB37" s="41">
        <v>99.06834279880033</v>
      </c>
      <c r="LC37" s="41"/>
      <c r="LD37" s="41">
        <v>99.120181405895693</v>
      </c>
      <c r="LE37" s="41"/>
      <c r="LF37" s="41">
        <v>99.046734014808607</v>
      </c>
      <c r="LG37" s="41"/>
      <c r="LH37" s="41">
        <v>99.214028317680103</v>
      </c>
      <c r="LI37" s="41"/>
      <c r="LJ37" s="41">
        <v>99.111847948368762</v>
      </c>
      <c r="LK37" s="41"/>
      <c r="LL37" s="41">
        <v>99.178918662556313</v>
      </c>
      <c r="LM37" s="41"/>
      <c r="LN37" s="41">
        <v>98.981568354468692</v>
      </c>
      <c r="LO37" s="42"/>
      <c r="LP37" s="42"/>
      <c r="LQ37" s="41">
        <v>99.057416933129431</v>
      </c>
      <c r="LR37" s="41"/>
      <c r="LS37" s="41">
        <v>99.118660608093691</v>
      </c>
      <c r="LT37" s="41"/>
      <c r="LU37" s="41">
        <v>99.331799151579006</v>
      </c>
      <c r="LV37" s="41"/>
      <c r="LW37" s="41">
        <v>99.371570189414101</v>
      </c>
      <c r="LX37" s="41"/>
      <c r="LY37" s="41">
        <v>99.304593721144997</v>
      </c>
      <c r="LZ37" s="41"/>
      <c r="MA37" s="41">
        <v>99.144745367370703</v>
      </c>
      <c r="MB37" s="41"/>
      <c r="MC37" s="41"/>
      <c r="MD37" s="41"/>
      <c r="ME37" s="41"/>
      <c r="MF37" s="41"/>
      <c r="MG37" s="41"/>
      <c r="MH37" s="41"/>
      <c r="MI37" s="41"/>
      <c r="MJ37" s="41"/>
      <c r="MK37" s="41"/>
      <c r="ML37" s="41"/>
      <c r="MM37" s="41"/>
      <c r="MN37" s="41"/>
      <c r="MO37" s="41">
        <v>99.222976777434496</v>
      </c>
      <c r="MP37" s="42"/>
      <c r="MQ37" s="42"/>
      <c r="MR37" s="19" t="s">
        <v>32</v>
      </c>
    </row>
    <row r="38" spans="2:358"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46"/>
      <c r="LR38" s="50"/>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42"/>
      <c r="MR38" s="19"/>
    </row>
    <row r="39" spans="2:358"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34706</v>
      </c>
      <c r="JP39" s="53"/>
      <c r="JQ39" s="16">
        <v>32677</v>
      </c>
      <c r="JR39" s="16"/>
      <c r="JS39" s="16">
        <v>36306</v>
      </c>
      <c r="JT39" s="16"/>
      <c r="JU39" s="16">
        <v>31941</v>
      </c>
      <c r="JV39" s="16"/>
      <c r="JW39" s="16">
        <v>33179</v>
      </c>
      <c r="JX39" s="16"/>
      <c r="JY39" s="16">
        <v>29700</v>
      </c>
      <c r="JZ39" s="16"/>
      <c r="KA39" s="16">
        <v>29553</v>
      </c>
      <c r="KB39" s="16"/>
      <c r="KC39" s="16">
        <v>31644</v>
      </c>
      <c r="KD39" s="16"/>
      <c r="KE39" s="16">
        <v>32669</v>
      </c>
      <c r="KF39" s="16"/>
      <c r="KG39" s="16">
        <v>33065</v>
      </c>
      <c r="KH39" s="16"/>
      <c r="KI39" s="16">
        <v>33398</v>
      </c>
      <c r="KJ39" s="16"/>
      <c r="KK39" s="16">
        <v>33183</v>
      </c>
      <c r="KL39" s="16"/>
      <c r="KM39" s="16">
        <v>392021</v>
      </c>
      <c r="KN39" s="31"/>
      <c r="KO39" s="31"/>
      <c r="KP39" s="16">
        <v>31748</v>
      </c>
      <c r="KQ39" s="53"/>
      <c r="KR39" s="16">
        <v>32426</v>
      </c>
      <c r="KS39" s="16"/>
      <c r="KT39" s="16">
        <v>33408</v>
      </c>
      <c r="KU39" s="16"/>
      <c r="KV39" s="16">
        <v>33393</v>
      </c>
      <c r="KW39" s="16"/>
      <c r="KX39" s="16">
        <v>33521</v>
      </c>
      <c r="KY39" s="16"/>
      <c r="KZ39" s="16">
        <v>30141</v>
      </c>
      <c r="LA39" s="16"/>
      <c r="LB39" s="16">
        <v>31176</v>
      </c>
      <c r="LC39" s="16"/>
      <c r="LD39" s="16">
        <v>32923</v>
      </c>
      <c r="LE39" s="16"/>
      <c r="LF39" s="16">
        <v>33188</v>
      </c>
      <c r="LG39" s="16"/>
      <c r="LH39" s="16">
        <v>35074</v>
      </c>
      <c r="LI39" s="16"/>
      <c r="LJ39" s="16">
        <v>33623</v>
      </c>
      <c r="LK39" s="16"/>
      <c r="LL39" s="16">
        <v>33583</v>
      </c>
      <c r="LM39" s="16"/>
      <c r="LN39" s="16">
        <v>394204</v>
      </c>
      <c r="LO39" s="31"/>
      <c r="LP39" s="31"/>
      <c r="LQ39" s="16">
        <v>35769</v>
      </c>
      <c r="LR39" s="53"/>
      <c r="LS39" s="16">
        <v>32612</v>
      </c>
      <c r="LT39" s="16"/>
      <c r="LU39" s="16">
        <v>35924</v>
      </c>
      <c r="LV39" s="16"/>
      <c r="LW39" s="16">
        <v>33781</v>
      </c>
      <c r="LX39" s="16"/>
      <c r="LY39" s="16">
        <v>34519</v>
      </c>
      <c r="LZ39" s="16"/>
      <c r="MA39" s="16">
        <v>30702</v>
      </c>
      <c r="MB39" s="16"/>
      <c r="MC39" s="16"/>
      <c r="MD39" s="16"/>
      <c r="ME39" s="16"/>
      <c r="MF39" s="16"/>
      <c r="MG39" s="16"/>
      <c r="MH39" s="16"/>
      <c r="MI39" s="16"/>
      <c r="MJ39" s="16"/>
      <c r="MK39" s="16"/>
      <c r="ML39" s="16"/>
      <c r="MM39" s="16"/>
      <c r="MN39" s="16"/>
      <c r="MO39" s="16">
        <v>203307</v>
      </c>
      <c r="MP39" s="31"/>
      <c r="MQ39" s="40"/>
      <c r="MR39" s="15" t="s">
        <v>34</v>
      </c>
    </row>
    <row r="40" spans="2:358"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99.686916558954479</v>
      </c>
      <c r="JP40" s="41"/>
      <c r="JQ40" s="41">
        <v>99.819770283479954</v>
      </c>
      <c r="JR40" s="41"/>
      <c r="JS40" s="41">
        <v>99.632272228320531</v>
      </c>
      <c r="JT40" s="41"/>
      <c r="JU40" s="41">
        <v>99.694122787852308</v>
      </c>
      <c r="JV40" s="41"/>
      <c r="JW40" s="41">
        <v>99.564878165886455</v>
      </c>
      <c r="JX40" s="41"/>
      <c r="JY40" s="41">
        <v>99.52082565425728</v>
      </c>
      <c r="JZ40" s="41"/>
      <c r="KA40" s="41">
        <v>99.61237697182149</v>
      </c>
      <c r="KB40" s="41"/>
      <c r="KC40" s="41">
        <v>99.359457422758098</v>
      </c>
      <c r="KD40" s="41"/>
      <c r="KE40" s="41">
        <v>99.734399804615947</v>
      </c>
      <c r="KF40" s="41"/>
      <c r="KG40" s="41">
        <v>99.620379018408599</v>
      </c>
      <c r="KH40" s="41"/>
      <c r="KI40" s="41">
        <v>99.431361457620042</v>
      </c>
      <c r="KJ40" s="41"/>
      <c r="KK40" s="41">
        <v>99.136591778202671</v>
      </c>
      <c r="KL40" s="41"/>
      <c r="KM40" s="41">
        <v>99.56822216747392</v>
      </c>
      <c r="KN40" s="42"/>
      <c r="KO40" s="42"/>
      <c r="KP40" s="41">
        <v>98.675949524460748</v>
      </c>
      <c r="KQ40" s="41"/>
      <c r="KR40" s="41">
        <v>99.487620041113118</v>
      </c>
      <c r="KS40" s="41"/>
      <c r="KT40" s="41">
        <v>99.555979378371134</v>
      </c>
      <c r="KU40" s="41"/>
      <c r="KV40" s="41">
        <v>99.555780812116154</v>
      </c>
      <c r="KW40" s="41"/>
      <c r="KX40" s="41">
        <v>99.401002283308131</v>
      </c>
      <c r="KY40" s="41"/>
      <c r="KZ40" s="41">
        <v>99.245966414224569</v>
      </c>
      <c r="LA40" s="41"/>
      <c r="LB40" s="41">
        <v>99.470359262331698</v>
      </c>
      <c r="LC40" s="41"/>
      <c r="LD40" s="41">
        <v>99.540438397581255</v>
      </c>
      <c r="LE40" s="41"/>
      <c r="LF40" s="41">
        <v>99.48739470607633</v>
      </c>
      <c r="LG40" s="41"/>
      <c r="LH40" s="41">
        <v>99.52047215049798</v>
      </c>
      <c r="LI40" s="41"/>
      <c r="LJ40" s="41">
        <v>99.541121439990519</v>
      </c>
      <c r="LK40" s="41"/>
      <c r="LL40" s="41">
        <v>99.546478539245911</v>
      </c>
      <c r="LM40" s="41"/>
      <c r="LN40" s="41">
        <v>99.422939176578595</v>
      </c>
      <c r="LO40" s="42"/>
      <c r="LP40" s="42"/>
      <c r="LQ40" s="41">
        <v>99.455025719449466</v>
      </c>
      <c r="LR40" s="41"/>
      <c r="LS40" s="41">
        <v>99.454118508127237</v>
      </c>
      <c r="LT40" s="41"/>
      <c r="LU40" s="41">
        <v>99.603515679152693</v>
      </c>
      <c r="LV40" s="41"/>
      <c r="LW40" s="41">
        <v>99.666607659172698</v>
      </c>
      <c r="LX40" s="41"/>
      <c r="LY40" s="41">
        <v>99.604686057248401</v>
      </c>
      <c r="LZ40" s="41"/>
      <c r="MA40" s="41">
        <v>99.462226253725504</v>
      </c>
      <c r="MB40" s="41"/>
      <c r="MC40" s="41"/>
      <c r="MD40" s="41"/>
      <c r="ME40" s="41"/>
      <c r="MF40" s="41"/>
      <c r="MG40" s="41"/>
      <c r="MH40" s="41"/>
      <c r="MI40" s="41"/>
      <c r="MJ40" s="41"/>
      <c r="MK40" s="41"/>
      <c r="ML40" s="41"/>
      <c r="MM40" s="41"/>
      <c r="MN40" s="41"/>
      <c r="MO40" s="41">
        <v>99.542697107828488</v>
      </c>
      <c r="MP40" s="42"/>
      <c r="MQ40" s="42"/>
      <c r="MR40" s="19" t="s">
        <v>36</v>
      </c>
      <c r="MT40" s="47"/>
    </row>
    <row r="41" spans="2:358"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42"/>
      <c r="LQ41" s="158"/>
      <c r="LR41" s="158"/>
      <c r="LS41" s="158"/>
      <c r="LT41" s="158"/>
      <c r="LU41" s="158"/>
      <c r="LV41" s="158"/>
      <c r="LW41" s="158"/>
      <c r="LX41" s="158"/>
      <c r="LY41" s="158"/>
      <c r="LZ41" s="158"/>
      <c r="MA41" s="158"/>
      <c r="MB41" s="158"/>
      <c r="MC41" s="158"/>
      <c r="MD41" s="158"/>
      <c r="ME41" s="158"/>
      <c r="MF41" s="158"/>
      <c r="MG41" s="158"/>
      <c r="MH41" s="158"/>
      <c r="MI41" s="158"/>
      <c r="MJ41" s="158"/>
      <c r="MK41" s="158"/>
      <c r="ML41" s="158"/>
      <c r="MM41" s="158"/>
      <c r="MN41" s="158"/>
      <c r="MO41" s="158"/>
      <c r="MP41" s="155"/>
      <c r="MQ41" s="155"/>
      <c r="MR41" s="153"/>
      <c r="MT41" s="47"/>
    </row>
    <row r="42" spans="2:358"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46"/>
      <c r="LR42" s="50"/>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42"/>
      <c r="MR42" s="19"/>
    </row>
    <row r="43" spans="2:358" ht="11.7" customHeight="1" x14ac:dyDescent="0.2">
      <c r="B43" s="13">
        <v>19</v>
      </c>
      <c r="C43" s="13"/>
      <c r="D43" s="15" t="s">
        <v>499</v>
      </c>
      <c r="E43" s="16">
        <v>1260</v>
      </c>
      <c r="F43" s="16"/>
      <c r="G43" s="16">
        <v>1078</v>
      </c>
      <c r="H43" s="16"/>
      <c r="I43" s="16">
        <v>1124</v>
      </c>
      <c r="J43" s="16"/>
      <c r="K43" s="16">
        <v>1188</v>
      </c>
      <c r="L43" s="16"/>
      <c r="M43" s="16">
        <v>1413</v>
      </c>
      <c r="N43" s="16"/>
      <c r="O43" s="16">
        <v>1230</v>
      </c>
      <c r="P43" s="16"/>
      <c r="Q43" s="16">
        <v>862</v>
      </c>
      <c r="R43" s="16"/>
      <c r="S43" s="16">
        <v>1121</v>
      </c>
      <c r="T43" s="16"/>
      <c r="U43" s="16">
        <v>1276</v>
      </c>
      <c r="V43" s="16"/>
      <c r="W43" s="16">
        <v>1436</v>
      </c>
      <c r="X43" s="16"/>
      <c r="Y43" s="16">
        <v>1244</v>
      </c>
      <c r="Z43" s="16"/>
      <c r="AA43" s="16">
        <v>1113</v>
      </c>
      <c r="AB43" s="16"/>
      <c r="AC43" s="16">
        <v>14345</v>
      </c>
      <c r="AD43" s="16"/>
      <c r="AE43" s="16"/>
      <c r="AF43" s="16">
        <v>1496</v>
      </c>
      <c r="AG43" s="16"/>
      <c r="AH43" s="16">
        <v>1087</v>
      </c>
      <c r="AI43" s="16"/>
      <c r="AJ43" s="16">
        <v>1065</v>
      </c>
      <c r="AK43" s="16"/>
      <c r="AL43" s="16">
        <v>1043</v>
      </c>
      <c r="AM43" s="16"/>
      <c r="AN43" s="16">
        <v>1325</v>
      </c>
      <c r="AO43" s="16"/>
      <c r="AP43" s="16">
        <v>1276</v>
      </c>
      <c r="AQ43" s="16"/>
      <c r="AR43" s="16">
        <v>1663</v>
      </c>
      <c r="AS43" s="16"/>
      <c r="AT43" s="16">
        <v>1582</v>
      </c>
      <c r="AU43" s="16"/>
      <c r="AV43" s="16">
        <v>1365</v>
      </c>
      <c r="AW43" s="16"/>
      <c r="AX43" s="16">
        <v>1300</v>
      </c>
      <c r="AY43" s="16"/>
      <c r="AZ43" s="16">
        <v>1139</v>
      </c>
      <c r="BA43" s="16"/>
      <c r="BB43" s="16">
        <v>1064</v>
      </c>
      <c r="BC43" s="16"/>
      <c r="BD43" s="16">
        <v>15405</v>
      </c>
      <c r="BE43" s="16"/>
      <c r="BF43" s="16"/>
      <c r="BG43" s="16">
        <v>1271</v>
      </c>
      <c r="BH43" s="16"/>
      <c r="BI43" s="16">
        <v>1198</v>
      </c>
      <c r="BJ43" s="16"/>
      <c r="BK43" s="16">
        <v>1109</v>
      </c>
      <c r="BL43" s="16"/>
      <c r="BM43" s="16">
        <v>1181</v>
      </c>
      <c r="BN43" s="16"/>
      <c r="BO43" s="16">
        <v>1226</v>
      </c>
      <c r="BP43" s="16"/>
      <c r="BQ43" s="16">
        <v>1345</v>
      </c>
      <c r="BR43" s="16"/>
      <c r="BS43" s="16">
        <v>1065</v>
      </c>
      <c r="BT43" s="16"/>
      <c r="BU43" s="16">
        <v>1230</v>
      </c>
      <c r="BV43" s="16"/>
      <c r="BW43" s="16">
        <v>1328</v>
      </c>
      <c r="BX43" s="16"/>
      <c r="BY43" s="16">
        <v>1408</v>
      </c>
      <c r="BZ43" s="16"/>
      <c r="CA43" s="16">
        <v>1420</v>
      </c>
      <c r="CB43" s="16"/>
      <c r="CC43" s="16">
        <v>1724</v>
      </c>
      <c r="CD43" s="16"/>
      <c r="CE43" s="16">
        <v>15505</v>
      </c>
      <c r="CF43" s="16"/>
      <c r="CG43" s="16"/>
      <c r="CH43" s="16">
        <v>2393</v>
      </c>
      <c r="CI43" s="16"/>
      <c r="CJ43" s="16">
        <v>1386</v>
      </c>
      <c r="CK43" s="16"/>
      <c r="CL43" s="16">
        <v>1223</v>
      </c>
      <c r="CM43" s="16"/>
      <c r="CN43" s="16">
        <v>1167</v>
      </c>
      <c r="CO43" s="16"/>
      <c r="CP43" s="16">
        <v>1370</v>
      </c>
      <c r="CQ43" s="16"/>
      <c r="CR43" s="16">
        <v>1335</v>
      </c>
      <c r="CS43" s="16"/>
      <c r="CT43" s="16">
        <v>1062</v>
      </c>
      <c r="CU43" s="16"/>
      <c r="CV43" s="16">
        <v>1202</v>
      </c>
      <c r="CW43" s="16"/>
      <c r="CX43" s="16">
        <v>1340</v>
      </c>
      <c r="CY43" s="16"/>
      <c r="CZ43" s="16">
        <v>1723</v>
      </c>
      <c r="DA43" s="16"/>
      <c r="DB43" s="16">
        <v>1626</v>
      </c>
      <c r="DC43" s="16"/>
      <c r="DD43" s="16">
        <v>1067</v>
      </c>
      <c r="DE43" s="16"/>
      <c r="DF43" s="16">
        <v>16894</v>
      </c>
      <c r="DG43" s="16"/>
      <c r="DH43" s="16"/>
      <c r="DI43" s="16">
        <v>1218</v>
      </c>
      <c r="DJ43" s="16"/>
      <c r="DK43" s="16">
        <v>1001</v>
      </c>
      <c r="DL43" s="16"/>
      <c r="DM43" s="16">
        <v>1070</v>
      </c>
      <c r="DN43" s="16"/>
      <c r="DO43" s="16">
        <v>1122</v>
      </c>
      <c r="DP43" s="16"/>
      <c r="DQ43" s="16">
        <v>1461</v>
      </c>
      <c r="DR43" s="16"/>
      <c r="DS43" s="16">
        <v>1343</v>
      </c>
      <c r="DT43" s="16"/>
      <c r="DU43" s="16">
        <v>873</v>
      </c>
      <c r="DV43" s="16"/>
      <c r="DW43" s="16">
        <v>1151</v>
      </c>
      <c r="DX43" s="16"/>
      <c r="DY43" s="16">
        <v>1300</v>
      </c>
      <c r="DZ43" s="16"/>
      <c r="EA43" s="16">
        <v>1380</v>
      </c>
      <c r="EB43" s="16"/>
      <c r="EC43" s="16">
        <v>1347</v>
      </c>
      <c r="ED43" s="16"/>
      <c r="EE43" s="16">
        <v>1283</v>
      </c>
      <c r="EF43" s="16"/>
      <c r="EG43" s="16">
        <v>14549</v>
      </c>
      <c r="EH43" s="16"/>
      <c r="EI43" s="16"/>
      <c r="EJ43" s="16">
        <v>1806</v>
      </c>
      <c r="EK43" s="16"/>
      <c r="EL43" s="16">
        <v>1928</v>
      </c>
      <c r="EM43" s="16"/>
      <c r="EN43" s="16">
        <v>1553</v>
      </c>
      <c r="EO43" s="16"/>
      <c r="EP43" s="16">
        <v>1285</v>
      </c>
      <c r="EQ43" s="16"/>
      <c r="ER43" s="16">
        <v>2121</v>
      </c>
      <c r="ES43" s="16"/>
      <c r="ET43" s="16">
        <v>1787</v>
      </c>
      <c r="EU43" s="16"/>
      <c r="EV43" s="16">
        <v>1714</v>
      </c>
      <c r="EW43" s="16"/>
      <c r="EX43" s="16">
        <v>2006</v>
      </c>
      <c r="EY43" s="16"/>
      <c r="EZ43" s="16">
        <v>1458</v>
      </c>
      <c r="FA43" s="16"/>
      <c r="FB43" s="16">
        <v>1993</v>
      </c>
      <c r="FC43" s="16"/>
      <c r="FD43" s="16">
        <v>1433</v>
      </c>
      <c r="FE43" s="16"/>
      <c r="FF43" s="16">
        <v>1116</v>
      </c>
      <c r="FG43" s="16"/>
      <c r="FH43" s="16">
        <v>20200</v>
      </c>
      <c r="FI43" s="16"/>
      <c r="FJ43" s="16"/>
      <c r="FK43" s="16">
        <v>1428</v>
      </c>
      <c r="FL43" s="16"/>
      <c r="FM43" s="16">
        <v>1511</v>
      </c>
      <c r="FN43" s="16"/>
      <c r="FO43" s="16">
        <v>1091</v>
      </c>
      <c r="FP43" s="16"/>
      <c r="FQ43" s="16">
        <v>1184</v>
      </c>
      <c r="FR43" s="16"/>
      <c r="FS43" s="16">
        <v>1323</v>
      </c>
      <c r="FT43" s="16"/>
      <c r="FU43" s="16">
        <v>1457</v>
      </c>
      <c r="FV43" s="16"/>
      <c r="FW43" s="16">
        <v>1002</v>
      </c>
      <c r="FX43" s="16"/>
      <c r="FY43" s="16">
        <v>1350</v>
      </c>
      <c r="FZ43" s="16"/>
      <c r="GA43" s="16">
        <v>1154</v>
      </c>
      <c r="GB43" s="16"/>
      <c r="GC43" s="16">
        <v>1445</v>
      </c>
      <c r="GD43" s="16"/>
      <c r="GE43" s="16">
        <v>1124</v>
      </c>
      <c r="GF43" s="16"/>
      <c r="GG43" s="16">
        <v>1079</v>
      </c>
      <c r="GH43" s="16"/>
      <c r="GI43" s="16">
        <v>15148</v>
      </c>
      <c r="GJ43" s="16"/>
      <c r="GK43" s="16"/>
      <c r="GL43" s="16">
        <v>863</v>
      </c>
      <c r="GM43" s="16"/>
      <c r="GN43" s="16">
        <v>927</v>
      </c>
      <c r="GO43" s="16"/>
      <c r="GP43" s="16">
        <v>826</v>
      </c>
      <c r="GQ43" s="16"/>
      <c r="GR43" s="16">
        <v>568</v>
      </c>
      <c r="GS43" s="16"/>
      <c r="GT43" s="16">
        <v>591</v>
      </c>
      <c r="GU43" s="16"/>
      <c r="GV43" s="16">
        <v>780</v>
      </c>
      <c r="GW43" s="16"/>
      <c r="GX43" s="16">
        <v>596</v>
      </c>
      <c r="GY43" s="16"/>
      <c r="GZ43" s="16">
        <v>1008</v>
      </c>
      <c r="HA43" s="16"/>
      <c r="HB43" s="16">
        <v>1015</v>
      </c>
      <c r="HC43" s="16"/>
      <c r="HD43" s="16">
        <v>1214</v>
      </c>
      <c r="HE43" s="16"/>
      <c r="HF43" s="16">
        <v>1025</v>
      </c>
      <c r="HG43" s="16"/>
      <c r="HH43" s="16">
        <v>894</v>
      </c>
      <c r="HI43" s="16"/>
      <c r="HJ43" s="16">
        <v>10307</v>
      </c>
      <c r="HK43" s="16"/>
      <c r="HL43" s="16"/>
      <c r="HM43" s="16">
        <v>1300</v>
      </c>
      <c r="HN43" s="16"/>
      <c r="HO43" s="16">
        <v>1433</v>
      </c>
      <c r="HP43" s="16"/>
      <c r="HQ43" s="16">
        <v>1004</v>
      </c>
      <c r="HR43" s="16"/>
      <c r="HS43" s="16">
        <v>836</v>
      </c>
      <c r="HT43" s="16"/>
      <c r="HU43" s="16">
        <v>1062</v>
      </c>
      <c r="HV43" s="16"/>
      <c r="HW43" s="16">
        <v>1427</v>
      </c>
      <c r="HX43" s="16"/>
      <c r="HY43" s="16">
        <v>1142</v>
      </c>
      <c r="HZ43" s="16"/>
      <c r="IA43" s="16">
        <v>1049</v>
      </c>
      <c r="IB43" s="16"/>
      <c r="IC43" s="16">
        <v>1248</v>
      </c>
      <c r="ID43" s="16"/>
      <c r="IE43" s="16">
        <v>1347</v>
      </c>
      <c r="IF43" s="16"/>
      <c r="IG43" s="16">
        <v>1523</v>
      </c>
      <c r="IH43" s="16"/>
      <c r="II43" s="16">
        <v>1925</v>
      </c>
      <c r="IJ43" s="16"/>
      <c r="IK43" s="16">
        <v>15296</v>
      </c>
      <c r="IL43" s="16"/>
      <c r="IM43" s="16"/>
      <c r="IN43" s="16">
        <v>1321</v>
      </c>
      <c r="IO43" s="16"/>
      <c r="IP43" s="16">
        <v>1598</v>
      </c>
      <c r="IQ43" s="16"/>
      <c r="IR43" s="16">
        <v>1727</v>
      </c>
      <c r="IS43" s="16"/>
      <c r="IT43" s="16">
        <v>1637</v>
      </c>
      <c r="IU43" s="16"/>
      <c r="IV43" s="16">
        <v>1676</v>
      </c>
      <c r="IW43" s="16"/>
      <c r="IX43" s="16">
        <v>1620</v>
      </c>
      <c r="IY43" s="16"/>
      <c r="IZ43" s="16">
        <v>1351</v>
      </c>
      <c r="JA43" s="16"/>
      <c r="JB43" s="16">
        <v>1642</v>
      </c>
      <c r="JC43" s="16"/>
      <c r="JD43" s="16">
        <v>1479</v>
      </c>
      <c r="JE43" s="16"/>
      <c r="JF43" s="16">
        <v>1561</v>
      </c>
      <c r="JG43" s="16"/>
      <c r="JH43" s="16">
        <v>1374</v>
      </c>
      <c r="JI43" s="16"/>
      <c r="JJ43" s="16">
        <v>1884</v>
      </c>
      <c r="JK43" s="16"/>
      <c r="JL43" s="16">
        <v>18870</v>
      </c>
      <c r="JM43" s="42"/>
      <c r="JN43" s="42"/>
      <c r="JO43" s="16">
        <v>1416</v>
      </c>
      <c r="JP43" s="50"/>
      <c r="JQ43" s="16">
        <v>1164</v>
      </c>
      <c r="JR43" s="46"/>
      <c r="JS43" s="16">
        <v>1618</v>
      </c>
      <c r="JT43" s="46"/>
      <c r="JU43" s="16">
        <v>1291</v>
      </c>
      <c r="JV43" s="46"/>
      <c r="JW43" s="16">
        <v>1612</v>
      </c>
      <c r="JX43" s="46"/>
      <c r="JY43" s="16">
        <v>1761</v>
      </c>
      <c r="JZ43" s="46"/>
      <c r="KA43" s="16">
        <v>1242</v>
      </c>
      <c r="KB43" s="46"/>
      <c r="KC43" s="16">
        <v>1821</v>
      </c>
      <c r="KD43" s="46"/>
      <c r="KE43" s="16">
        <v>1485</v>
      </c>
      <c r="KF43" s="46"/>
      <c r="KG43" s="16">
        <v>1834</v>
      </c>
      <c r="KH43" s="46"/>
      <c r="KI43" s="16">
        <v>1925</v>
      </c>
      <c r="KJ43" s="46"/>
      <c r="KK43" s="16">
        <v>2582</v>
      </c>
      <c r="KL43" s="46"/>
      <c r="KM43" s="16">
        <v>19751</v>
      </c>
      <c r="KN43" s="42"/>
      <c r="KO43" s="42"/>
      <c r="KP43" s="16">
        <v>3072</v>
      </c>
      <c r="KQ43" s="50"/>
      <c r="KR43" s="16">
        <v>1872</v>
      </c>
      <c r="KS43" s="46"/>
      <c r="KT43" s="16">
        <v>1556</v>
      </c>
      <c r="KU43" s="46"/>
      <c r="KV43" s="16">
        <v>1743</v>
      </c>
      <c r="KW43" s="50"/>
      <c r="KX43" s="16">
        <v>2096</v>
      </c>
      <c r="KY43" s="46"/>
      <c r="KZ43" s="16">
        <v>2009</v>
      </c>
      <c r="LA43" s="46"/>
      <c r="LB43" s="16">
        <v>1636</v>
      </c>
      <c r="LC43" s="46"/>
      <c r="LD43" s="16">
        <v>1892</v>
      </c>
      <c r="LE43" s="46"/>
      <c r="LF43" s="16">
        <v>2001</v>
      </c>
      <c r="LG43" s="46"/>
      <c r="LH43" s="16">
        <v>2185</v>
      </c>
      <c r="LI43" s="46"/>
      <c r="LJ43" s="16">
        <v>2028</v>
      </c>
      <c r="LK43" s="46"/>
      <c r="LL43" s="16">
        <v>1788</v>
      </c>
      <c r="LM43" s="46"/>
      <c r="LN43" s="16">
        <v>23878</v>
      </c>
      <c r="LO43" s="42"/>
      <c r="LP43" s="42"/>
      <c r="LQ43" s="16">
        <v>2205</v>
      </c>
      <c r="LR43" s="50"/>
      <c r="LS43" s="16">
        <v>1731</v>
      </c>
      <c r="LT43" s="46"/>
      <c r="LU43" s="16">
        <v>1609</v>
      </c>
      <c r="LV43" s="46"/>
      <c r="LW43" s="16">
        <v>1684</v>
      </c>
      <c r="LX43" s="50"/>
      <c r="LY43" s="16">
        <v>1732</v>
      </c>
      <c r="LZ43" s="46"/>
      <c r="MA43" s="16">
        <v>1748</v>
      </c>
      <c r="MB43" s="46"/>
      <c r="MC43" s="16"/>
      <c r="MD43" s="46"/>
      <c r="ME43" s="16"/>
      <c r="MF43" s="46"/>
      <c r="MG43" s="16"/>
      <c r="MH43" s="46"/>
      <c r="MI43" s="16"/>
      <c r="MJ43" s="46"/>
      <c r="MK43" s="16"/>
      <c r="ML43" s="46"/>
      <c r="MM43" s="16"/>
      <c r="MN43" s="46"/>
      <c r="MO43" s="16">
        <v>10709</v>
      </c>
      <c r="MP43" s="42"/>
      <c r="MQ43" s="42"/>
      <c r="MR43" s="24" t="s">
        <v>503</v>
      </c>
    </row>
    <row r="44" spans="2:358"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46"/>
      <c r="LR44" s="50"/>
      <c r="LS44" s="46"/>
      <c r="LT44" s="46"/>
      <c r="LU44" s="46"/>
      <c r="LV44" s="46"/>
      <c r="LW44" s="46"/>
      <c r="LX44" s="50"/>
      <c r="LY44" s="46"/>
      <c r="LZ44" s="46"/>
      <c r="MA44" s="46"/>
      <c r="MB44" s="46"/>
      <c r="MC44" s="46"/>
      <c r="MD44" s="46"/>
      <c r="ME44" s="46"/>
      <c r="MF44" s="46"/>
      <c r="MG44" s="46"/>
      <c r="MH44" s="46"/>
      <c r="MI44" s="46"/>
      <c r="MJ44" s="46"/>
      <c r="MK44" s="46"/>
      <c r="ML44" s="46"/>
      <c r="MM44" s="46"/>
      <c r="MN44" s="46"/>
      <c r="MO44" s="46"/>
      <c r="MP44" s="42"/>
      <c r="MQ44" s="42"/>
      <c r="MR44" s="19"/>
    </row>
    <row r="45" spans="2:358" ht="11.7" customHeight="1" x14ac:dyDescent="0.2">
      <c r="B45" s="13">
        <v>20</v>
      </c>
      <c r="C45" s="13"/>
      <c r="D45" s="19" t="s">
        <v>500</v>
      </c>
      <c r="E45" s="16">
        <v>3</v>
      </c>
      <c r="F45" s="16"/>
      <c r="G45" s="16">
        <v>2</v>
      </c>
      <c r="H45" s="16"/>
      <c r="I45" s="16">
        <v>2</v>
      </c>
      <c r="J45" s="16"/>
      <c r="K45" s="16">
        <v>2</v>
      </c>
      <c r="L45" s="16"/>
      <c r="M45" s="16">
        <v>3</v>
      </c>
      <c r="N45" s="16"/>
      <c r="O45" s="16">
        <v>3</v>
      </c>
      <c r="P45" s="16"/>
      <c r="Q45" s="16">
        <v>2</v>
      </c>
      <c r="R45" s="16"/>
      <c r="S45" s="16">
        <v>2</v>
      </c>
      <c r="T45" s="16"/>
      <c r="U45" s="16">
        <v>3</v>
      </c>
      <c r="V45" s="16"/>
      <c r="W45" s="16">
        <v>3</v>
      </c>
      <c r="X45" s="16"/>
      <c r="Y45" s="16">
        <v>3</v>
      </c>
      <c r="Z45" s="16"/>
      <c r="AA45" s="16">
        <v>2</v>
      </c>
      <c r="AB45" s="16"/>
      <c r="AC45" s="16">
        <v>3</v>
      </c>
      <c r="AD45" s="16"/>
      <c r="AE45" s="16"/>
      <c r="AF45" s="16">
        <v>3</v>
      </c>
      <c r="AG45" s="16"/>
      <c r="AH45" s="16">
        <v>2</v>
      </c>
      <c r="AI45" s="16"/>
      <c r="AJ45" s="16">
        <v>2</v>
      </c>
      <c r="AK45" s="16"/>
      <c r="AL45" s="16">
        <v>2</v>
      </c>
      <c r="AM45" s="16"/>
      <c r="AN45" s="16">
        <v>3</v>
      </c>
      <c r="AO45" s="16"/>
      <c r="AP45" s="16">
        <v>3</v>
      </c>
      <c r="AQ45" s="16"/>
      <c r="AR45" s="16">
        <v>4</v>
      </c>
      <c r="AS45" s="16"/>
      <c r="AT45" s="16">
        <v>3</v>
      </c>
      <c r="AU45" s="16"/>
      <c r="AV45" s="16">
        <v>3</v>
      </c>
      <c r="AW45" s="16"/>
      <c r="AX45" s="16">
        <v>2</v>
      </c>
      <c r="AY45" s="16"/>
      <c r="AZ45" s="16">
        <v>2</v>
      </c>
      <c r="BA45" s="16"/>
      <c r="BB45" s="16">
        <v>2</v>
      </c>
      <c r="BC45" s="16"/>
      <c r="BD45" s="16">
        <v>2</v>
      </c>
      <c r="BE45" s="16"/>
      <c r="BF45" s="16"/>
      <c r="BG45" s="16">
        <v>2</v>
      </c>
      <c r="BH45" s="16"/>
      <c r="BI45" s="16">
        <v>2</v>
      </c>
      <c r="BJ45" s="16"/>
      <c r="BK45" s="16">
        <v>2</v>
      </c>
      <c r="BL45" s="16"/>
      <c r="BM45" s="16">
        <v>2</v>
      </c>
      <c r="BN45" s="16"/>
      <c r="BO45" s="16">
        <v>2</v>
      </c>
      <c r="BP45" s="16"/>
      <c r="BQ45" s="16">
        <v>2</v>
      </c>
      <c r="BR45" s="16"/>
      <c r="BS45" s="16">
        <v>2</v>
      </c>
      <c r="BT45" s="16"/>
      <c r="BU45" s="16">
        <v>2</v>
      </c>
      <c r="BV45" s="16"/>
      <c r="BW45" s="16">
        <v>2</v>
      </c>
      <c r="BX45" s="16"/>
      <c r="BY45" s="16">
        <v>2</v>
      </c>
      <c r="BZ45" s="16"/>
      <c r="CA45" s="16">
        <v>3</v>
      </c>
      <c r="CB45" s="16"/>
      <c r="CC45" s="16">
        <v>3</v>
      </c>
      <c r="CD45" s="16"/>
      <c r="CE45" s="16">
        <v>2</v>
      </c>
      <c r="CF45" s="16"/>
      <c r="CG45" s="16"/>
      <c r="CH45" s="16">
        <v>4</v>
      </c>
      <c r="CI45" s="16"/>
      <c r="CJ45" s="16">
        <v>3</v>
      </c>
      <c r="CK45" s="16"/>
      <c r="CL45" s="16">
        <v>2</v>
      </c>
      <c r="CM45" s="16"/>
      <c r="CN45" s="16">
        <v>2</v>
      </c>
      <c r="CO45" s="16"/>
      <c r="CP45" s="16">
        <v>2</v>
      </c>
      <c r="CQ45" s="16"/>
      <c r="CR45" s="16">
        <v>2</v>
      </c>
      <c r="CS45" s="16"/>
      <c r="CT45" s="16">
        <v>2</v>
      </c>
      <c r="CU45" s="16"/>
      <c r="CV45" s="16">
        <v>2</v>
      </c>
      <c r="CW45" s="16"/>
      <c r="CX45" s="16">
        <v>2</v>
      </c>
      <c r="CY45" s="16"/>
      <c r="CZ45" s="16">
        <v>3</v>
      </c>
      <c r="DA45" s="16"/>
      <c r="DB45" s="16">
        <v>3</v>
      </c>
      <c r="DC45" s="16"/>
      <c r="DD45" s="16">
        <v>2</v>
      </c>
      <c r="DE45" s="16"/>
      <c r="DF45" s="16">
        <v>3</v>
      </c>
      <c r="DG45" s="16"/>
      <c r="DH45" s="16"/>
      <c r="DI45" s="16">
        <v>4</v>
      </c>
      <c r="DJ45" s="16"/>
      <c r="DK45" s="16">
        <v>3</v>
      </c>
      <c r="DL45" s="16"/>
      <c r="DM45" s="16">
        <v>2</v>
      </c>
      <c r="DN45" s="16"/>
      <c r="DO45" s="16">
        <v>2</v>
      </c>
      <c r="DP45" s="16"/>
      <c r="DQ45" s="16">
        <v>2</v>
      </c>
      <c r="DR45" s="16"/>
      <c r="DS45" s="16">
        <v>2</v>
      </c>
      <c r="DT45" s="16"/>
      <c r="DU45" s="16">
        <v>2</v>
      </c>
      <c r="DV45" s="16"/>
      <c r="DW45" s="16">
        <v>2</v>
      </c>
      <c r="DX45" s="16"/>
      <c r="DY45" s="16">
        <v>2</v>
      </c>
      <c r="DZ45" s="16"/>
      <c r="EA45" s="16">
        <v>3</v>
      </c>
      <c r="EB45" s="16"/>
      <c r="EC45" s="16">
        <v>3</v>
      </c>
      <c r="ED45" s="16"/>
      <c r="EE45" s="16">
        <v>2</v>
      </c>
      <c r="EF45" s="16"/>
      <c r="EG45" s="16">
        <v>3</v>
      </c>
      <c r="EH45" s="16"/>
      <c r="EI45" s="16"/>
      <c r="EJ45" s="16">
        <v>3</v>
      </c>
      <c r="EK45" s="16"/>
      <c r="EL45" s="16">
        <v>4</v>
      </c>
      <c r="EM45" s="16"/>
      <c r="EN45" s="16">
        <v>3</v>
      </c>
      <c r="EO45" s="16"/>
      <c r="EP45" s="16">
        <v>2</v>
      </c>
      <c r="EQ45" s="16"/>
      <c r="ER45" s="16">
        <v>4</v>
      </c>
      <c r="ES45" s="16"/>
      <c r="ET45" s="16">
        <v>3</v>
      </c>
      <c r="EU45" s="16"/>
      <c r="EV45" s="16">
        <v>3</v>
      </c>
      <c r="EW45" s="16"/>
      <c r="EX45" s="16">
        <v>3</v>
      </c>
      <c r="EY45" s="16"/>
      <c r="EZ45" s="16">
        <v>2</v>
      </c>
      <c r="FA45" s="16"/>
      <c r="FB45" s="16">
        <v>3</v>
      </c>
      <c r="FC45" s="16"/>
      <c r="FD45" s="16">
        <v>2</v>
      </c>
      <c r="FE45" s="16"/>
      <c r="FF45" s="16">
        <v>2</v>
      </c>
      <c r="FG45" s="16"/>
      <c r="FH45" s="16">
        <v>3</v>
      </c>
      <c r="FI45" s="16"/>
      <c r="FJ45" s="16"/>
      <c r="FK45" s="16">
        <v>2</v>
      </c>
      <c r="FL45" s="16"/>
      <c r="FM45" s="16">
        <v>3</v>
      </c>
      <c r="FN45" s="16"/>
      <c r="FO45" s="16">
        <v>2</v>
      </c>
      <c r="FP45" s="16"/>
      <c r="FQ45" s="16">
        <v>2</v>
      </c>
      <c r="FR45" s="16"/>
      <c r="FS45" s="16">
        <v>2</v>
      </c>
      <c r="FT45" s="16"/>
      <c r="FU45" s="16">
        <v>3</v>
      </c>
      <c r="FV45" s="16"/>
      <c r="FW45" s="16">
        <v>2</v>
      </c>
      <c r="FX45" s="16"/>
      <c r="FY45" s="16">
        <v>2</v>
      </c>
      <c r="FZ45" s="16"/>
      <c r="GA45" s="16">
        <v>2</v>
      </c>
      <c r="GB45" s="16"/>
      <c r="GC45" s="16">
        <v>2</v>
      </c>
      <c r="GD45" s="16"/>
      <c r="GE45" s="16">
        <v>2</v>
      </c>
      <c r="GF45" s="16"/>
      <c r="GG45" s="16">
        <v>2</v>
      </c>
      <c r="GH45" s="16"/>
      <c r="GI45" s="16">
        <v>2</v>
      </c>
      <c r="GJ45" s="16"/>
      <c r="GK45" s="16"/>
      <c r="GL45" s="16">
        <v>1</v>
      </c>
      <c r="GM45" s="16"/>
      <c r="GN45" s="16">
        <v>2</v>
      </c>
      <c r="GO45" s="16"/>
      <c r="GP45" s="16">
        <v>1</v>
      </c>
      <c r="GQ45" s="16"/>
      <c r="GR45" s="16">
        <v>1</v>
      </c>
      <c r="GS45" s="16"/>
      <c r="GT45" s="16">
        <v>1</v>
      </c>
      <c r="GU45" s="16"/>
      <c r="GV45" s="16">
        <v>2</v>
      </c>
      <c r="GW45" s="16"/>
      <c r="GX45" s="16">
        <v>1</v>
      </c>
      <c r="GY45" s="16"/>
      <c r="GZ45" s="16">
        <v>2</v>
      </c>
      <c r="HA45" s="16"/>
      <c r="HB45" s="16">
        <v>2</v>
      </c>
      <c r="HC45" s="16"/>
      <c r="HD45" s="16">
        <v>2</v>
      </c>
      <c r="HE45" s="16"/>
      <c r="HF45" s="16">
        <v>2</v>
      </c>
      <c r="HG45" s="16"/>
      <c r="HH45" s="16">
        <v>1</v>
      </c>
      <c r="HI45" s="16"/>
      <c r="HJ45" s="16">
        <v>2</v>
      </c>
      <c r="HK45" s="16"/>
      <c r="HL45" s="16"/>
      <c r="HM45" s="16">
        <v>2</v>
      </c>
      <c r="HN45" s="16"/>
      <c r="HO45" s="16">
        <v>3</v>
      </c>
      <c r="HP45" s="16"/>
      <c r="HQ45" s="16">
        <v>2</v>
      </c>
      <c r="HR45" s="16"/>
      <c r="HS45" s="16">
        <v>2</v>
      </c>
      <c r="HT45" s="16"/>
      <c r="HU45" s="16">
        <v>2</v>
      </c>
      <c r="HV45" s="16"/>
      <c r="HW45" s="16">
        <v>3</v>
      </c>
      <c r="HX45" s="16"/>
      <c r="HY45" s="16">
        <v>2</v>
      </c>
      <c r="HZ45" s="16"/>
      <c r="IA45" s="16">
        <v>2</v>
      </c>
      <c r="IB45" s="16"/>
      <c r="IC45" s="16">
        <v>2</v>
      </c>
      <c r="ID45" s="16"/>
      <c r="IE45" s="16">
        <v>2</v>
      </c>
      <c r="IF45" s="16"/>
      <c r="IG45" s="16">
        <v>3</v>
      </c>
      <c r="IH45" s="16"/>
      <c r="II45" s="16">
        <v>3</v>
      </c>
      <c r="IJ45" s="16"/>
      <c r="IK45" s="16">
        <v>2</v>
      </c>
      <c r="IL45" s="16"/>
      <c r="IM45" s="16"/>
      <c r="IN45" s="16">
        <v>2</v>
      </c>
      <c r="IO45" s="16"/>
      <c r="IP45" s="16">
        <v>3</v>
      </c>
      <c r="IQ45" s="16"/>
      <c r="IR45" s="16">
        <v>3</v>
      </c>
      <c r="IS45" s="16"/>
      <c r="IT45" s="16">
        <v>3</v>
      </c>
      <c r="IU45" s="16"/>
      <c r="IV45" s="16">
        <v>3</v>
      </c>
      <c r="IW45" s="16"/>
      <c r="IX45" s="16">
        <v>3</v>
      </c>
      <c r="IY45" s="16"/>
      <c r="IZ45" s="16">
        <v>3</v>
      </c>
      <c r="JA45" s="16"/>
      <c r="JB45" s="16">
        <v>3</v>
      </c>
      <c r="JC45" s="16"/>
      <c r="JD45" s="16">
        <v>3</v>
      </c>
      <c r="JE45" s="16"/>
      <c r="JF45" s="16">
        <v>3</v>
      </c>
      <c r="JG45" s="16"/>
      <c r="JH45" s="16">
        <v>2</v>
      </c>
      <c r="JI45" s="16"/>
      <c r="JJ45" s="16">
        <v>3</v>
      </c>
      <c r="JK45" s="16"/>
      <c r="JL45" s="16">
        <v>3</v>
      </c>
      <c r="JM45" s="42"/>
      <c r="JN45" s="42"/>
      <c r="JO45" s="16">
        <v>2</v>
      </c>
      <c r="JP45" s="50"/>
      <c r="JQ45" s="16">
        <v>2</v>
      </c>
      <c r="JR45" s="46"/>
      <c r="JS45" s="16">
        <v>3</v>
      </c>
      <c r="JT45" s="46"/>
      <c r="JU45" s="16">
        <v>2</v>
      </c>
      <c r="JV45" s="46"/>
      <c r="JW45" s="16">
        <v>3</v>
      </c>
      <c r="JX45" s="46"/>
      <c r="JY45" s="16">
        <v>4</v>
      </c>
      <c r="JZ45" s="46"/>
      <c r="KA45" s="16">
        <v>3</v>
      </c>
      <c r="KB45" s="46"/>
      <c r="KC45" s="16">
        <v>3</v>
      </c>
      <c r="KD45" s="46"/>
      <c r="KE45" s="16">
        <v>3</v>
      </c>
      <c r="KF45" s="46"/>
      <c r="KG45" s="16">
        <v>3</v>
      </c>
      <c r="KH45" s="46"/>
      <c r="KI45" s="16">
        <v>3</v>
      </c>
      <c r="KJ45" s="46"/>
      <c r="KK45" s="16">
        <v>5</v>
      </c>
      <c r="KL45" s="46"/>
      <c r="KM45" s="16">
        <v>3</v>
      </c>
      <c r="KN45" s="42"/>
      <c r="KO45" s="42"/>
      <c r="KP45" s="16">
        <v>6</v>
      </c>
      <c r="KQ45" s="50"/>
      <c r="KR45" s="16">
        <v>3</v>
      </c>
      <c r="KS45" s="46"/>
      <c r="KT45" s="16">
        <v>3</v>
      </c>
      <c r="KU45" s="46"/>
      <c r="KV45" s="16">
        <v>3</v>
      </c>
      <c r="KW45" s="50"/>
      <c r="KX45" s="16">
        <v>4</v>
      </c>
      <c r="KY45" s="46"/>
      <c r="KZ45" s="16">
        <v>4</v>
      </c>
      <c r="LA45" s="46"/>
      <c r="LB45" s="16">
        <v>3</v>
      </c>
      <c r="LC45" s="46"/>
      <c r="LD45" s="16">
        <v>3</v>
      </c>
      <c r="LE45" s="46"/>
      <c r="LF45" s="16">
        <v>4</v>
      </c>
      <c r="LG45" s="46"/>
      <c r="LH45" s="16">
        <v>4</v>
      </c>
      <c r="LI45" s="46"/>
      <c r="LJ45" s="16">
        <v>4</v>
      </c>
      <c r="LK45" s="46"/>
      <c r="LL45" s="16">
        <v>3</v>
      </c>
      <c r="LM45" s="46"/>
      <c r="LN45" s="16">
        <v>4</v>
      </c>
      <c r="LO45" s="42"/>
      <c r="LP45" s="42"/>
      <c r="LQ45" s="16">
        <v>4</v>
      </c>
      <c r="LR45" s="50"/>
      <c r="LS45" s="16">
        <v>3</v>
      </c>
      <c r="LT45" s="46"/>
      <c r="LU45" s="16">
        <v>3</v>
      </c>
      <c r="LV45" s="46"/>
      <c r="LW45" s="16">
        <v>3</v>
      </c>
      <c r="LX45" s="50"/>
      <c r="LY45" s="16">
        <v>3</v>
      </c>
      <c r="LZ45" s="46"/>
      <c r="MA45" s="16">
        <v>3</v>
      </c>
      <c r="MB45" s="46"/>
      <c r="MC45" s="16"/>
      <c r="MD45" s="46"/>
      <c r="ME45" s="16"/>
      <c r="MF45" s="46"/>
      <c r="MG45" s="16"/>
      <c r="MH45" s="46"/>
      <c r="MI45" s="16"/>
      <c r="MJ45" s="46"/>
      <c r="MK45" s="16"/>
      <c r="ML45" s="46"/>
      <c r="MM45" s="16"/>
      <c r="MN45" s="46"/>
      <c r="MO45" s="16">
        <v>3</v>
      </c>
      <c r="MP45" s="42"/>
      <c r="MQ45" s="42"/>
      <c r="MR45" s="19" t="s">
        <v>504</v>
      </c>
    </row>
    <row r="46" spans="2:358" ht="11.7" customHeight="1" x14ac:dyDescent="0.2">
      <c r="B46" s="13">
        <v>21</v>
      </c>
      <c r="C46" s="13"/>
      <c r="D46" s="19" t="s">
        <v>501</v>
      </c>
      <c r="E46" s="16">
        <v>6</v>
      </c>
      <c r="F46" s="16"/>
      <c r="G46" s="16">
        <v>6</v>
      </c>
      <c r="H46" s="16"/>
      <c r="I46" s="16">
        <v>6</v>
      </c>
      <c r="J46" s="16"/>
      <c r="K46" s="16">
        <v>6</v>
      </c>
      <c r="L46" s="16"/>
      <c r="M46" s="16">
        <v>7</v>
      </c>
      <c r="N46" s="16"/>
      <c r="O46" s="16">
        <v>7</v>
      </c>
      <c r="P46" s="16"/>
      <c r="Q46" s="16">
        <v>6</v>
      </c>
      <c r="R46" s="16"/>
      <c r="S46" s="16">
        <v>6</v>
      </c>
      <c r="T46" s="16"/>
      <c r="U46" s="16">
        <v>6</v>
      </c>
      <c r="V46" s="16"/>
      <c r="W46" s="16">
        <v>6</v>
      </c>
      <c r="X46" s="16"/>
      <c r="Y46" s="16">
        <v>6</v>
      </c>
      <c r="Z46" s="16"/>
      <c r="AA46" s="16">
        <v>6</v>
      </c>
      <c r="AB46" s="16"/>
      <c r="AC46" s="16">
        <v>6</v>
      </c>
      <c r="AD46" s="16"/>
      <c r="AE46" s="16"/>
      <c r="AF46" s="16">
        <v>7</v>
      </c>
      <c r="AG46" s="16"/>
      <c r="AH46" s="16">
        <v>6</v>
      </c>
      <c r="AI46" s="16"/>
      <c r="AJ46" s="16">
        <v>6</v>
      </c>
      <c r="AK46" s="16"/>
      <c r="AL46" s="16">
        <v>6</v>
      </c>
      <c r="AM46" s="16"/>
      <c r="AN46" s="16">
        <v>6</v>
      </c>
      <c r="AO46" s="16"/>
      <c r="AP46" s="16">
        <v>7</v>
      </c>
      <c r="AQ46" s="16"/>
      <c r="AR46" s="16">
        <v>9</v>
      </c>
      <c r="AS46" s="16"/>
      <c r="AT46" s="16">
        <v>8</v>
      </c>
      <c r="AU46" s="16"/>
      <c r="AV46" s="16">
        <v>6</v>
      </c>
      <c r="AW46" s="16"/>
      <c r="AX46" s="16">
        <v>5</v>
      </c>
      <c r="AY46" s="16"/>
      <c r="AZ46" s="16">
        <v>5</v>
      </c>
      <c r="BA46" s="16"/>
      <c r="BB46" s="16">
        <v>5</v>
      </c>
      <c r="BC46" s="16"/>
      <c r="BD46" s="16">
        <v>6</v>
      </c>
      <c r="BE46" s="16"/>
      <c r="BF46" s="16"/>
      <c r="BG46" s="16">
        <v>6</v>
      </c>
      <c r="BH46" s="16"/>
      <c r="BI46" s="16">
        <v>6</v>
      </c>
      <c r="BJ46" s="16"/>
      <c r="BK46" s="16">
        <v>5</v>
      </c>
      <c r="BL46" s="16"/>
      <c r="BM46" s="16">
        <v>6</v>
      </c>
      <c r="BN46" s="16"/>
      <c r="BO46" s="16">
        <v>5</v>
      </c>
      <c r="BP46" s="16"/>
      <c r="BQ46" s="16">
        <v>6</v>
      </c>
      <c r="BR46" s="16"/>
      <c r="BS46" s="16">
        <v>6</v>
      </c>
      <c r="BT46" s="16"/>
      <c r="BU46" s="16">
        <v>6</v>
      </c>
      <c r="BV46" s="16"/>
      <c r="BW46" s="16">
        <v>6</v>
      </c>
      <c r="BX46" s="16"/>
      <c r="BY46" s="16">
        <v>6</v>
      </c>
      <c r="BZ46" s="16"/>
      <c r="CA46" s="16">
        <v>6</v>
      </c>
      <c r="CB46" s="16"/>
      <c r="CC46" s="16">
        <v>8</v>
      </c>
      <c r="CD46" s="16"/>
      <c r="CE46" s="16">
        <v>6</v>
      </c>
      <c r="CF46" s="16"/>
      <c r="CG46" s="16"/>
      <c r="CH46" s="16">
        <v>10</v>
      </c>
      <c r="CI46" s="16"/>
      <c r="CJ46" s="16">
        <v>6</v>
      </c>
      <c r="CK46" s="16"/>
      <c r="CL46" s="16">
        <v>5</v>
      </c>
      <c r="CM46" s="16"/>
      <c r="CN46" s="16">
        <v>5</v>
      </c>
      <c r="CO46" s="16"/>
      <c r="CP46" s="16">
        <v>6</v>
      </c>
      <c r="CQ46" s="16"/>
      <c r="CR46" s="16">
        <v>6</v>
      </c>
      <c r="CS46" s="16"/>
      <c r="CT46" s="16">
        <v>6</v>
      </c>
      <c r="CU46" s="16"/>
      <c r="CV46" s="16">
        <v>6</v>
      </c>
      <c r="CW46" s="16"/>
      <c r="CX46" s="16">
        <v>6</v>
      </c>
      <c r="CY46" s="16"/>
      <c r="CZ46" s="16">
        <v>7</v>
      </c>
      <c r="DA46" s="16"/>
      <c r="DB46" s="16">
        <v>6</v>
      </c>
      <c r="DC46" s="16"/>
      <c r="DD46" s="16">
        <v>5</v>
      </c>
      <c r="DE46" s="16"/>
      <c r="DF46" s="16">
        <v>6</v>
      </c>
      <c r="DG46" s="16"/>
      <c r="DH46" s="16"/>
      <c r="DI46" s="16">
        <v>10</v>
      </c>
      <c r="DJ46" s="16"/>
      <c r="DK46" s="16">
        <v>6</v>
      </c>
      <c r="DL46" s="16"/>
      <c r="DM46" s="16">
        <v>5</v>
      </c>
      <c r="DN46" s="16"/>
      <c r="DO46" s="16">
        <v>5</v>
      </c>
      <c r="DP46" s="16"/>
      <c r="DQ46" s="16">
        <v>6</v>
      </c>
      <c r="DR46" s="16"/>
      <c r="DS46" s="16">
        <v>6</v>
      </c>
      <c r="DT46" s="16"/>
      <c r="DU46" s="16">
        <v>6</v>
      </c>
      <c r="DV46" s="16"/>
      <c r="DW46" s="16">
        <v>6</v>
      </c>
      <c r="DX46" s="16"/>
      <c r="DY46" s="16">
        <v>6</v>
      </c>
      <c r="DZ46" s="16"/>
      <c r="EA46" s="16">
        <v>7</v>
      </c>
      <c r="EB46" s="16"/>
      <c r="EC46" s="16">
        <v>6</v>
      </c>
      <c r="ED46" s="16"/>
      <c r="EE46" s="16">
        <v>5</v>
      </c>
      <c r="EF46" s="16"/>
      <c r="EG46" s="16">
        <v>6</v>
      </c>
      <c r="EH46" s="16"/>
      <c r="EI46" s="16"/>
      <c r="EJ46" s="16">
        <v>8</v>
      </c>
      <c r="EK46" s="16"/>
      <c r="EL46" s="16">
        <v>9</v>
      </c>
      <c r="EM46" s="16"/>
      <c r="EN46" s="16">
        <v>7</v>
      </c>
      <c r="EO46" s="16"/>
      <c r="EP46" s="16">
        <v>6</v>
      </c>
      <c r="EQ46" s="16"/>
      <c r="ER46" s="16">
        <v>8</v>
      </c>
      <c r="ES46" s="16"/>
      <c r="ET46" s="16">
        <v>8</v>
      </c>
      <c r="EU46" s="16"/>
      <c r="EV46" s="16">
        <v>9</v>
      </c>
      <c r="EW46" s="16"/>
      <c r="EX46" s="16">
        <v>8</v>
      </c>
      <c r="EY46" s="16"/>
      <c r="EZ46" s="16">
        <v>6</v>
      </c>
      <c r="FA46" s="16"/>
      <c r="FB46" s="16">
        <v>7</v>
      </c>
      <c r="FC46" s="16"/>
      <c r="FD46" s="16">
        <v>6</v>
      </c>
      <c r="FE46" s="16"/>
      <c r="FF46" s="16">
        <v>6</v>
      </c>
      <c r="FG46" s="16"/>
      <c r="FH46" s="16">
        <v>7</v>
      </c>
      <c r="FI46" s="16"/>
      <c r="FJ46" s="16"/>
      <c r="FK46" s="16">
        <v>6</v>
      </c>
      <c r="FL46" s="16"/>
      <c r="FM46" s="16">
        <v>8</v>
      </c>
      <c r="FN46" s="16"/>
      <c r="FO46" s="16">
        <v>6</v>
      </c>
      <c r="FP46" s="16"/>
      <c r="FQ46" s="16">
        <v>6</v>
      </c>
      <c r="FR46" s="16"/>
      <c r="FS46" s="16">
        <v>6</v>
      </c>
      <c r="FT46" s="16"/>
      <c r="FU46" s="16">
        <v>7</v>
      </c>
      <c r="FV46" s="16"/>
      <c r="FW46" s="16">
        <v>6</v>
      </c>
      <c r="FX46" s="16"/>
      <c r="FY46" s="16">
        <v>6</v>
      </c>
      <c r="FZ46" s="16"/>
      <c r="GA46" s="16">
        <v>6</v>
      </c>
      <c r="GB46" s="16"/>
      <c r="GC46" s="16">
        <v>6</v>
      </c>
      <c r="GD46" s="16"/>
      <c r="GE46" s="16">
        <v>5</v>
      </c>
      <c r="GF46" s="16"/>
      <c r="GG46" s="16">
        <v>6</v>
      </c>
      <c r="GH46" s="16"/>
      <c r="GI46" s="16">
        <v>6</v>
      </c>
      <c r="GJ46" s="16"/>
      <c r="GK46" s="16"/>
      <c r="GL46" s="16">
        <v>5</v>
      </c>
      <c r="GM46" s="16"/>
      <c r="GN46" s="16">
        <v>5</v>
      </c>
      <c r="GO46" s="16"/>
      <c r="GP46" s="16">
        <v>5</v>
      </c>
      <c r="GQ46" s="16"/>
      <c r="GR46" s="16">
        <v>5</v>
      </c>
      <c r="GS46" s="16"/>
      <c r="GT46" s="16">
        <v>5</v>
      </c>
      <c r="GU46" s="16"/>
      <c r="GV46" s="16">
        <v>6</v>
      </c>
      <c r="GW46" s="16"/>
      <c r="GX46" s="16">
        <v>6</v>
      </c>
      <c r="GY46" s="16"/>
      <c r="GZ46" s="16">
        <v>6</v>
      </c>
      <c r="HA46" s="16"/>
      <c r="HB46" s="16">
        <v>5</v>
      </c>
      <c r="HC46" s="16"/>
      <c r="HD46" s="16">
        <v>6</v>
      </c>
      <c r="HE46" s="16"/>
      <c r="HF46" s="16">
        <v>5</v>
      </c>
      <c r="HG46" s="16"/>
      <c r="HH46" s="16">
        <v>5</v>
      </c>
      <c r="HI46" s="16"/>
      <c r="HJ46" s="16">
        <v>5</v>
      </c>
      <c r="HK46" s="16"/>
      <c r="HL46" s="16"/>
      <c r="HM46" s="16">
        <v>7</v>
      </c>
      <c r="HN46" s="16"/>
      <c r="HO46" s="16">
        <v>7</v>
      </c>
      <c r="HP46" s="16"/>
      <c r="HQ46" s="16">
        <v>5</v>
      </c>
      <c r="HR46" s="16"/>
      <c r="HS46" s="16">
        <v>5</v>
      </c>
      <c r="HT46" s="16"/>
      <c r="HU46" s="16">
        <v>6</v>
      </c>
      <c r="HV46" s="16"/>
      <c r="HW46" s="16">
        <v>7</v>
      </c>
      <c r="HX46" s="16"/>
      <c r="HY46" s="16">
        <v>7</v>
      </c>
      <c r="HZ46" s="16"/>
      <c r="IA46" s="16">
        <v>6</v>
      </c>
      <c r="IB46" s="16"/>
      <c r="IC46" s="16">
        <v>6</v>
      </c>
      <c r="ID46" s="16"/>
      <c r="IE46" s="16">
        <v>5</v>
      </c>
      <c r="IF46" s="16"/>
      <c r="IG46" s="16">
        <v>6</v>
      </c>
      <c r="IH46" s="16"/>
      <c r="II46" s="16">
        <v>8</v>
      </c>
      <c r="IJ46" s="16"/>
      <c r="IK46" s="16">
        <v>6</v>
      </c>
      <c r="IL46" s="16"/>
      <c r="IM46" s="16"/>
      <c r="IN46" s="16">
        <v>6</v>
      </c>
      <c r="IO46" s="16"/>
      <c r="IP46" s="16">
        <v>8</v>
      </c>
      <c r="IQ46" s="16"/>
      <c r="IR46" s="16">
        <v>7</v>
      </c>
      <c r="IS46" s="16"/>
      <c r="IT46" s="16">
        <v>7</v>
      </c>
      <c r="IU46" s="16"/>
      <c r="IV46" s="16">
        <v>7</v>
      </c>
      <c r="IW46" s="16"/>
      <c r="IX46" s="16">
        <v>7</v>
      </c>
      <c r="IY46" s="16"/>
      <c r="IZ46" s="16">
        <v>7</v>
      </c>
      <c r="JA46" s="16"/>
      <c r="JB46" s="16">
        <v>7</v>
      </c>
      <c r="JC46" s="16"/>
      <c r="JD46" s="16">
        <v>6</v>
      </c>
      <c r="JE46" s="16"/>
      <c r="JF46" s="16">
        <v>6</v>
      </c>
      <c r="JG46" s="16"/>
      <c r="JH46" s="16">
        <v>6</v>
      </c>
      <c r="JI46" s="16"/>
      <c r="JJ46" s="16">
        <v>8</v>
      </c>
      <c r="JK46" s="16"/>
      <c r="JL46" s="16">
        <v>7</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16">
        <v>8</v>
      </c>
      <c r="LC46" s="46"/>
      <c r="LD46" s="16">
        <v>7</v>
      </c>
      <c r="LE46" s="46"/>
      <c r="LF46" s="16">
        <v>7</v>
      </c>
      <c r="LG46" s="46"/>
      <c r="LH46" s="16">
        <v>7</v>
      </c>
      <c r="LI46" s="46"/>
      <c r="LJ46" s="16">
        <v>7</v>
      </c>
      <c r="LK46" s="46"/>
      <c r="LL46" s="16">
        <v>7</v>
      </c>
      <c r="LM46" s="46"/>
      <c r="LN46" s="16">
        <v>8</v>
      </c>
      <c r="LO46" s="42"/>
      <c r="LP46" s="42"/>
      <c r="LQ46" s="16">
        <v>8</v>
      </c>
      <c r="LR46" s="50"/>
      <c r="LS46" s="16">
        <v>7</v>
      </c>
      <c r="LT46" s="46"/>
      <c r="LU46" s="16">
        <v>7</v>
      </c>
      <c r="LV46" s="46"/>
      <c r="LW46" s="16">
        <v>7</v>
      </c>
      <c r="LX46" s="50"/>
      <c r="LY46" s="16">
        <v>7</v>
      </c>
      <c r="LZ46" s="46"/>
      <c r="MA46" s="16">
        <v>8</v>
      </c>
      <c r="MB46" s="46"/>
      <c r="MC46" s="16"/>
      <c r="MD46" s="46"/>
      <c r="ME46" s="16"/>
      <c r="MF46" s="46"/>
      <c r="MG46" s="16"/>
      <c r="MH46" s="46"/>
      <c r="MI46" s="16"/>
      <c r="MJ46" s="46"/>
      <c r="MK46" s="16"/>
      <c r="ML46" s="46"/>
      <c r="MM46" s="16"/>
      <c r="MN46" s="46"/>
      <c r="MO46" s="16">
        <v>7</v>
      </c>
      <c r="MP46" s="42"/>
      <c r="MQ46" s="42"/>
      <c r="MR46" s="19" t="s">
        <v>505</v>
      </c>
    </row>
    <row r="47" spans="2:358" ht="11.7" customHeight="1" x14ac:dyDescent="0.2">
      <c r="B47" s="13">
        <v>22</v>
      </c>
      <c r="C47" s="13"/>
      <c r="D47" s="19" t="s">
        <v>502</v>
      </c>
      <c r="E47" s="16">
        <v>17</v>
      </c>
      <c r="F47" s="16"/>
      <c r="G47" s="16">
        <v>17</v>
      </c>
      <c r="H47" s="16"/>
      <c r="I47" s="16">
        <v>18</v>
      </c>
      <c r="J47" s="16"/>
      <c r="K47" s="16">
        <v>16</v>
      </c>
      <c r="L47" s="16"/>
      <c r="M47" s="16">
        <v>18</v>
      </c>
      <c r="N47" s="16"/>
      <c r="O47" s="16">
        <v>18</v>
      </c>
      <c r="P47" s="16"/>
      <c r="Q47" s="16">
        <v>17</v>
      </c>
      <c r="R47" s="16"/>
      <c r="S47" s="16">
        <v>17</v>
      </c>
      <c r="T47" s="16"/>
      <c r="U47" s="16">
        <v>17</v>
      </c>
      <c r="V47" s="16"/>
      <c r="W47" s="16">
        <v>15</v>
      </c>
      <c r="X47" s="16"/>
      <c r="Y47" s="16">
        <v>17</v>
      </c>
      <c r="Z47" s="16"/>
      <c r="AA47" s="16">
        <v>18</v>
      </c>
      <c r="AB47" s="16"/>
      <c r="AC47" s="16">
        <v>17</v>
      </c>
      <c r="AD47" s="16"/>
      <c r="AE47" s="16"/>
      <c r="AF47" s="16">
        <v>18</v>
      </c>
      <c r="AG47" s="16"/>
      <c r="AH47" s="16">
        <v>19</v>
      </c>
      <c r="AI47" s="16"/>
      <c r="AJ47" s="16">
        <v>17</v>
      </c>
      <c r="AK47" s="16"/>
      <c r="AL47" s="16">
        <v>16</v>
      </c>
      <c r="AM47" s="16"/>
      <c r="AN47" s="16">
        <v>17</v>
      </c>
      <c r="AO47" s="16"/>
      <c r="AP47" s="16">
        <v>18</v>
      </c>
      <c r="AQ47" s="16"/>
      <c r="AR47" s="16">
        <v>23</v>
      </c>
      <c r="AS47" s="16"/>
      <c r="AT47" s="16">
        <v>20</v>
      </c>
      <c r="AU47" s="16"/>
      <c r="AV47" s="16">
        <v>17</v>
      </c>
      <c r="AW47" s="16"/>
      <c r="AX47" s="16">
        <v>16</v>
      </c>
      <c r="AY47" s="16"/>
      <c r="AZ47" s="16">
        <v>15</v>
      </c>
      <c r="BA47" s="16"/>
      <c r="BB47" s="16">
        <v>15</v>
      </c>
      <c r="BC47" s="16"/>
      <c r="BD47" s="16">
        <v>18</v>
      </c>
      <c r="BE47" s="16"/>
      <c r="BF47" s="16"/>
      <c r="BG47" s="16">
        <v>17</v>
      </c>
      <c r="BH47" s="16"/>
      <c r="BI47" s="16">
        <v>16</v>
      </c>
      <c r="BJ47" s="16"/>
      <c r="BK47" s="16">
        <v>17</v>
      </c>
      <c r="BL47" s="16"/>
      <c r="BM47" s="16">
        <v>17</v>
      </c>
      <c r="BN47" s="16"/>
      <c r="BO47" s="16">
        <v>16</v>
      </c>
      <c r="BP47" s="16"/>
      <c r="BQ47" s="16">
        <v>16</v>
      </c>
      <c r="BR47" s="16"/>
      <c r="BS47" s="16">
        <v>16</v>
      </c>
      <c r="BT47" s="16"/>
      <c r="BU47" s="16">
        <v>17</v>
      </c>
      <c r="BV47" s="16"/>
      <c r="BW47" s="16">
        <v>16</v>
      </c>
      <c r="BX47" s="16"/>
      <c r="BY47" s="16">
        <v>15</v>
      </c>
      <c r="BZ47" s="16"/>
      <c r="CA47" s="16">
        <v>14</v>
      </c>
      <c r="CB47" s="16"/>
      <c r="CC47" s="16">
        <v>23</v>
      </c>
      <c r="CD47" s="16"/>
      <c r="CE47" s="16">
        <v>17</v>
      </c>
      <c r="CF47" s="16"/>
      <c r="CG47" s="16"/>
      <c r="CH47" s="16">
        <v>28</v>
      </c>
      <c r="CI47" s="16"/>
      <c r="CJ47" s="16">
        <v>21</v>
      </c>
      <c r="CK47" s="16"/>
      <c r="CL47" s="16">
        <v>16</v>
      </c>
      <c r="CM47" s="16"/>
      <c r="CN47" s="16">
        <v>17</v>
      </c>
      <c r="CO47" s="16"/>
      <c r="CP47" s="16">
        <v>17</v>
      </c>
      <c r="CQ47" s="16"/>
      <c r="CR47" s="16">
        <v>16</v>
      </c>
      <c r="CS47" s="16"/>
      <c r="CT47" s="16">
        <v>18</v>
      </c>
      <c r="CU47" s="16"/>
      <c r="CV47" s="16">
        <v>18</v>
      </c>
      <c r="CW47" s="16"/>
      <c r="CX47" s="16">
        <v>17</v>
      </c>
      <c r="CY47" s="16"/>
      <c r="CZ47" s="16">
        <v>18</v>
      </c>
      <c r="DA47" s="16"/>
      <c r="DB47" s="16">
        <v>17</v>
      </c>
      <c r="DC47" s="16"/>
      <c r="DD47" s="16">
        <v>18</v>
      </c>
      <c r="DE47" s="16"/>
      <c r="DF47" s="16">
        <v>18</v>
      </c>
      <c r="DG47" s="16"/>
      <c r="DH47" s="16"/>
      <c r="DI47" s="16">
        <v>27</v>
      </c>
      <c r="DJ47" s="16"/>
      <c r="DK47" s="16">
        <v>20</v>
      </c>
      <c r="DL47" s="16"/>
      <c r="DM47" s="16">
        <v>15</v>
      </c>
      <c r="DN47" s="16"/>
      <c r="DO47" s="16">
        <v>16</v>
      </c>
      <c r="DP47" s="16"/>
      <c r="DQ47" s="16">
        <v>16</v>
      </c>
      <c r="DR47" s="16"/>
      <c r="DS47" s="16">
        <v>15</v>
      </c>
      <c r="DT47" s="16"/>
      <c r="DU47" s="16">
        <v>17</v>
      </c>
      <c r="DV47" s="16"/>
      <c r="DW47" s="16">
        <v>18</v>
      </c>
      <c r="DX47" s="16"/>
      <c r="DY47" s="16">
        <v>16</v>
      </c>
      <c r="DZ47" s="16"/>
      <c r="EA47" s="16">
        <v>17</v>
      </c>
      <c r="EB47" s="16"/>
      <c r="EC47" s="16">
        <v>16</v>
      </c>
      <c r="ED47" s="16"/>
      <c r="EE47" s="16">
        <v>16</v>
      </c>
      <c r="EF47" s="16"/>
      <c r="EG47" s="16">
        <v>18</v>
      </c>
      <c r="EH47" s="16"/>
      <c r="EI47" s="16"/>
      <c r="EJ47" s="16">
        <v>22</v>
      </c>
      <c r="EK47" s="16"/>
      <c r="EL47" s="16">
        <v>22</v>
      </c>
      <c r="EM47" s="16"/>
      <c r="EN47" s="16">
        <v>18</v>
      </c>
      <c r="EO47" s="16"/>
      <c r="EP47" s="16">
        <v>16</v>
      </c>
      <c r="EQ47" s="16"/>
      <c r="ER47" s="16">
        <v>20</v>
      </c>
      <c r="ES47" s="16"/>
      <c r="ET47" s="16">
        <v>18</v>
      </c>
      <c r="EU47" s="16"/>
      <c r="EV47" s="16">
        <v>22</v>
      </c>
      <c r="EW47" s="16"/>
      <c r="EX47" s="16">
        <v>19</v>
      </c>
      <c r="EY47" s="16"/>
      <c r="EZ47" s="16">
        <v>16</v>
      </c>
      <c r="FA47" s="16"/>
      <c r="FB47" s="16">
        <v>17</v>
      </c>
      <c r="FC47" s="16"/>
      <c r="FD47" s="16">
        <v>15</v>
      </c>
      <c r="FE47" s="16"/>
      <c r="FF47" s="16">
        <v>17</v>
      </c>
      <c r="FG47" s="16"/>
      <c r="FH47" s="16">
        <v>19</v>
      </c>
      <c r="FI47" s="16"/>
      <c r="FJ47" s="16"/>
      <c r="FK47" s="16">
        <v>18</v>
      </c>
      <c r="FL47" s="16"/>
      <c r="FM47" s="16">
        <v>20</v>
      </c>
      <c r="FN47" s="16"/>
      <c r="FO47" s="16">
        <v>17</v>
      </c>
      <c r="FP47" s="16"/>
      <c r="FQ47" s="16">
        <v>18</v>
      </c>
      <c r="FR47" s="16"/>
      <c r="FS47" s="16">
        <v>17</v>
      </c>
      <c r="FT47" s="16"/>
      <c r="FU47" s="16">
        <v>20</v>
      </c>
      <c r="FV47" s="16"/>
      <c r="FW47" s="16">
        <v>18</v>
      </c>
      <c r="FX47" s="16"/>
      <c r="FY47" s="16">
        <v>17</v>
      </c>
      <c r="FZ47" s="16"/>
      <c r="GA47" s="16">
        <v>17</v>
      </c>
      <c r="GB47" s="16"/>
      <c r="GC47" s="16">
        <v>17</v>
      </c>
      <c r="GD47" s="16"/>
      <c r="GE47" s="16">
        <v>17</v>
      </c>
      <c r="GF47" s="16"/>
      <c r="GG47" s="16">
        <v>18</v>
      </c>
      <c r="GH47" s="16"/>
      <c r="GI47" s="16">
        <v>18</v>
      </c>
      <c r="GJ47" s="16"/>
      <c r="GK47" s="16"/>
      <c r="GL47" s="16">
        <v>15</v>
      </c>
      <c r="GM47" s="16"/>
      <c r="GN47" s="16">
        <v>17</v>
      </c>
      <c r="GO47" s="16"/>
      <c r="GP47" s="16">
        <v>17</v>
      </c>
      <c r="GQ47" s="16"/>
      <c r="GR47" s="16">
        <v>17</v>
      </c>
      <c r="GS47" s="16"/>
      <c r="GT47" s="16">
        <v>17</v>
      </c>
      <c r="GU47" s="16"/>
      <c r="GV47" s="16">
        <v>17</v>
      </c>
      <c r="GW47" s="16"/>
      <c r="GX47" s="16">
        <v>16</v>
      </c>
      <c r="GY47" s="16"/>
      <c r="GZ47" s="16">
        <v>18</v>
      </c>
      <c r="HA47" s="16"/>
      <c r="HB47" s="16">
        <v>16</v>
      </c>
      <c r="HC47" s="16"/>
      <c r="HD47" s="16">
        <v>17</v>
      </c>
      <c r="HE47" s="16"/>
      <c r="HF47" s="16">
        <v>17</v>
      </c>
      <c r="HG47" s="16"/>
      <c r="HH47" s="16">
        <v>17</v>
      </c>
      <c r="HI47" s="16"/>
      <c r="HJ47" s="16">
        <v>17</v>
      </c>
      <c r="HK47" s="16"/>
      <c r="HL47" s="16"/>
      <c r="HM47" s="16">
        <v>18</v>
      </c>
      <c r="HN47" s="16"/>
      <c r="HO47" s="16">
        <v>17</v>
      </c>
      <c r="HP47" s="16"/>
      <c r="HQ47" s="16">
        <v>15</v>
      </c>
      <c r="HR47" s="16"/>
      <c r="HS47" s="16">
        <v>15</v>
      </c>
      <c r="HT47" s="16"/>
      <c r="HU47" s="16">
        <v>16</v>
      </c>
      <c r="HV47" s="16"/>
      <c r="HW47" s="16">
        <v>20</v>
      </c>
      <c r="HX47" s="16"/>
      <c r="HY47" s="16">
        <v>20</v>
      </c>
      <c r="HZ47" s="16"/>
      <c r="IA47" s="16">
        <v>17</v>
      </c>
      <c r="IB47" s="16"/>
      <c r="IC47" s="16">
        <v>16</v>
      </c>
      <c r="ID47" s="16"/>
      <c r="IE47" s="16">
        <v>15</v>
      </c>
      <c r="IF47" s="16"/>
      <c r="IG47" s="16">
        <v>18</v>
      </c>
      <c r="IH47" s="16"/>
      <c r="II47" s="16">
        <v>19</v>
      </c>
      <c r="IJ47" s="16"/>
      <c r="IK47" s="16">
        <v>17</v>
      </c>
      <c r="IL47" s="16"/>
      <c r="IM47" s="16"/>
      <c r="IN47" s="16">
        <v>17</v>
      </c>
      <c r="IO47" s="16"/>
      <c r="IP47" s="16">
        <v>19</v>
      </c>
      <c r="IQ47" s="16"/>
      <c r="IR47" s="16">
        <v>16</v>
      </c>
      <c r="IS47" s="16"/>
      <c r="IT47" s="16">
        <v>19</v>
      </c>
      <c r="IU47" s="16"/>
      <c r="IV47" s="16">
        <v>17</v>
      </c>
      <c r="IW47" s="16"/>
      <c r="IX47" s="16">
        <v>17</v>
      </c>
      <c r="IY47" s="16"/>
      <c r="IZ47" s="16">
        <v>20</v>
      </c>
      <c r="JA47" s="16"/>
      <c r="JB47" s="16">
        <v>19</v>
      </c>
      <c r="JC47" s="16"/>
      <c r="JD47" s="16">
        <v>17</v>
      </c>
      <c r="JE47" s="16"/>
      <c r="JF47" s="16">
        <v>15</v>
      </c>
      <c r="JG47" s="16"/>
      <c r="JH47" s="16">
        <v>17</v>
      </c>
      <c r="JI47" s="16"/>
      <c r="JJ47" s="16">
        <v>20</v>
      </c>
      <c r="JK47" s="16"/>
      <c r="JL47" s="16">
        <v>18</v>
      </c>
      <c r="JM47" s="42"/>
      <c r="JN47" s="42"/>
      <c r="JO47" s="16">
        <v>17</v>
      </c>
      <c r="JP47" s="50"/>
      <c r="JQ47" s="16">
        <v>15</v>
      </c>
      <c r="JR47" s="46"/>
      <c r="JS47" s="16">
        <v>17</v>
      </c>
      <c r="JT47" s="46"/>
      <c r="JU47" s="16">
        <v>17</v>
      </c>
      <c r="JV47" s="46"/>
      <c r="JW47" s="16">
        <v>17</v>
      </c>
      <c r="JX47" s="46"/>
      <c r="JY47" s="16">
        <v>17</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19</v>
      </c>
      <c r="LA47" s="46"/>
      <c r="LB47" s="16">
        <v>18</v>
      </c>
      <c r="LC47" s="46"/>
      <c r="LD47" s="16">
        <v>17</v>
      </c>
      <c r="LE47" s="46"/>
      <c r="LF47" s="16">
        <v>17</v>
      </c>
      <c r="LG47" s="46"/>
      <c r="LH47" s="16">
        <v>16</v>
      </c>
      <c r="LI47" s="46"/>
      <c r="LJ47" s="16">
        <v>17</v>
      </c>
      <c r="LK47" s="46"/>
      <c r="LL47" s="16">
        <v>17</v>
      </c>
      <c r="LM47" s="46"/>
      <c r="LN47" s="16">
        <v>18</v>
      </c>
      <c r="LO47" s="42"/>
      <c r="LP47" s="42"/>
      <c r="LQ47" s="16">
        <v>18</v>
      </c>
      <c r="LR47" s="50"/>
      <c r="LS47" s="16">
        <v>17</v>
      </c>
      <c r="LT47" s="46"/>
      <c r="LU47" s="16">
        <v>17</v>
      </c>
      <c r="LV47" s="46"/>
      <c r="LW47" s="16">
        <v>16</v>
      </c>
      <c r="LX47" s="50"/>
      <c r="LY47" s="16">
        <v>17</v>
      </c>
      <c r="LZ47" s="46"/>
      <c r="MA47" s="16">
        <v>18</v>
      </c>
      <c r="MB47" s="46"/>
      <c r="MC47" s="16"/>
      <c r="MD47" s="46"/>
      <c r="ME47" s="16"/>
      <c r="MF47" s="46"/>
      <c r="MG47" s="16"/>
      <c r="MH47" s="46"/>
      <c r="MI47" s="16"/>
      <c r="MJ47" s="46"/>
      <c r="MK47" s="16"/>
      <c r="ML47" s="46"/>
      <c r="MM47" s="16"/>
      <c r="MN47" s="46"/>
      <c r="MO47" s="16">
        <v>17</v>
      </c>
      <c r="MP47" s="42"/>
      <c r="MQ47" s="42"/>
      <c r="MR47" s="19" t="s">
        <v>506</v>
      </c>
    </row>
    <row r="48" spans="2:358"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50"/>
      <c r="LQ48" s="32"/>
      <c r="LR48" s="33"/>
      <c r="LS48" s="32"/>
      <c r="LT48" s="33"/>
      <c r="LU48" s="49"/>
      <c r="LV48" s="33"/>
      <c r="LW48" s="49"/>
      <c r="LX48" s="33"/>
      <c r="LY48" s="49"/>
      <c r="LZ48" s="33"/>
      <c r="MA48" s="49"/>
      <c r="MB48" s="33"/>
      <c r="MC48" s="49"/>
      <c r="MD48" s="33"/>
      <c r="ME48" s="49"/>
      <c r="MF48" s="33"/>
      <c r="MG48" s="49"/>
      <c r="MH48" s="33"/>
      <c r="MI48" s="49"/>
      <c r="MJ48" s="33"/>
      <c r="MK48" s="49"/>
      <c r="ML48" s="33"/>
      <c r="MM48" s="49"/>
      <c r="MN48" s="33"/>
      <c r="MO48" s="49"/>
      <c r="MP48" s="33"/>
      <c r="MQ48" s="34"/>
      <c r="MR48" s="32"/>
    </row>
    <row r="49" spans="2:356"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row>
    <row r="50" spans="2:356" ht="19.5" customHeight="1" x14ac:dyDescent="0.2">
      <c r="B50" s="227"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c r="IX50" s="228"/>
      <c r="IY50" s="228"/>
      <c r="IZ50" s="228"/>
      <c r="JA50" s="228"/>
      <c r="JB50" s="228"/>
      <c r="JC50" s="228"/>
      <c r="JD50" s="228"/>
      <c r="JE50" s="228"/>
      <c r="JF50" s="228"/>
      <c r="JG50" s="228"/>
      <c r="JH50" s="228"/>
      <c r="JI50" s="228"/>
      <c r="JJ50" s="228"/>
      <c r="JK50" s="228"/>
      <c r="JL50" s="228"/>
      <c r="JM50" s="228"/>
      <c r="JN50" s="228"/>
      <c r="JO50" s="228"/>
      <c r="JP50" s="228"/>
      <c r="JQ50" s="228"/>
      <c r="JR50" s="228"/>
      <c r="JS50" s="228"/>
      <c r="JT50" s="228"/>
      <c r="JU50" s="228"/>
      <c r="JV50" s="228"/>
      <c r="JW50" s="228"/>
      <c r="JX50" s="228"/>
      <c r="JY50" s="228"/>
      <c r="JZ50" s="228"/>
      <c r="KA50" s="228"/>
      <c r="KB50" s="228"/>
      <c r="KC50" s="228"/>
      <c r="KD50" s="228"/>
      <c r="KE50" s="228"/>
      <c r="KF50" s="228"/>
      <c r="KG50" s="228"/>
      <c r="KH50" s="228"/>
      <c r="KI50" s="228"/>
      <c r="KJ50" s="228"/>
      <c r="KK50" s="228"/>
      <c r="KL50" s="228"/>
      <c r="KM50" s="228"/>
      <c r="KN50" s="228"/>
      <c r="KO50" s="228"/>
      <c r="KP50" s="228"/>
      <c r="KQ50" s="228"/>
      <c r="KR50" s="228"/>
      <c r="KS50" s="228"/>
      <c r="KT50" s="228"/>
      <c r="KU50" s="228"/>
      <c r="KV50" s="228"/>
      <c r="KW50" s="228"/>
      <c r="KX50" s="228"/>
      <c r="KY50" s="228"/>
      <c r="KZ50" s="228"/>
      <c r="LA50" s="228"/>
      <c r="LB50" s="228"/>
      <c r="LC50" s="228"/>
      <c r="LD50" s="228"/>
      <c r="LE50" s="228"/>
      <c r="LF50" s="228"/>
      <c r="LG50" s="228"/>
      <c r="LH50" s="228"/>
      <c r="LI50" s="228"/>
      <c r="LJ50" s="228"/>
      <c r="LK50" s="228"/>
      <c r="LL50" s="228"/>
      <c r="LM50" s="228"/>
      <c r="LN50" s="228"/>
      <c r="LO50" s="228"/>
      <c r="LP50" s="228"/>
      <c r="LQ50" s="228"/>
      <c r="LR50" s="228"/>
      <c r="LS50" s="228"/>
      <c r="LT50" s="228"/>
      <c r="LU50" s="228"/>
      <c r="LV50" s="228"/>
      <c r="LW50" s="228"/>
      <c r="LX50" s="228"/>
      <c r="LY50" s="228"/>
      <c r="LZ50" s="228"/>
      <c r="MA50" s="228"/>
      <c r="MB50" s="228"/>
      <c r="MC50" s="228"/>
      <c r="MD50" s="228"/>
      <c r="ME50" s="228"/>
      <c r="MF50" s="228"/>
      <c r="MG50" s="228"/>
      <c r="MH50" s="228"/>
      <c r="MI50" s="228"/>
      <c r="MJ50" s="228"/>
      <c r="MK50" s="228"/>
      <c r="ML50" s="228"/>
      <c r="MM50" s="228"/>
      <c r="MN50" s="228"/>
      <c r="MO50" s="228"/>
      <c r="MP50" s="228"/>
      <c r="MQ50" s="228"/>
      <c r="MR50" s="228"/>
    </row>
    <row r="51" spans="2:356"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c r="MR51" s="234"/>
    </row>
  </sheetData>
  <mergeCells count="184">
    <mergeCell ref="MI9:MJ9"/>
    <mergeCell ref="MK9:ML9"/>
    <mergeCell ref="MM9:MN9"/>
    <mergeCell ref="LQ9:LR9"/>
    <mergeCell ref="LS9:LT9"/>
    <mergeCell ref="LU9:LV9"/>
    <mergeCell ref="LW9:LX9"/>
    <mergeCell ref="LY9:LZ9"/>
    <mergeCell ref="MA9:MB9"/>
    <mergeCell ref="MC9:MD9"/>
    <mergeCell ref="ME9:MF9"/>
    <mergeCell ref="MG9:MH9"/>
    <mergeCell ref="KP9:KQ9"/>
    <mergeCell ref="KR9:KS9"/>
    <mergeCell ref="KT9:KU9"/>
    <mergeCell ref="KV9:KW9"/>
    <mergeCell ref="KX9:KY9"/>
    <mergeCell ref="KZ9:LA9"/>
    <mergeCell ref="LB9:LC9"/>
    <mergeCell ref="LD9:LE9"/>
    <mergeCell ref="LF9:LG9"/>
    <mergeCell ref="LH9:LI9"/>
    <mergeCell ref="LJ9:LK9"/>
    <mergeCell ref="LL9:LM9"/>
    <mergeCell ref="KP6:LN6"/>
    <mergeCell ref="LQ6:MO6"/>
    <mergeCell ref="KI9:KJ9"/>
    <mergeCell ref="KK9:KL9"/>
    <mergeCell ref="KM9:KN9"/>
    <mergeCell ref="B50:MR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IP9:IQ9"/>
    <mergeCell ref="IR9:IS9"/>
    <mergeCell ref="IT9:IU9"/>
    <mergeCell ref="IV9:IW9"/>
    <mergeCell ref="HY9:HZ9"/>
    <mergeCell ref="IA9:IB9"/>
    <mergeCell ref="IC9:ID9"/>
    <mergeCell ref="IE9:IF9"/>
    <mergeCell ref="IG9:IH9"/>
    <mergeCell ref="II9:IJ9"/>
    <mergeCell ref="HM9:HN9"/>
    <mergeCell ref="HO9:HP9"/>
    <mergeCell ref="HQ9:HR9"/>
    <mergeCell ref="HS9:HT9"/>
    <mergeCell ref="HU9:HV9"/>
    <mergeCell ref="HW9:HX9"/>
    <mergeCell ref="GZ9:HA9"/>
    <mergeCell ref="HB9:HC9"/>
    <mergeCell ref="HD9:HE9"/>
    <mergeCell ref="HF9:HG9"/>
    <mergeCell ref="HH9:HI9"/>
    <mergeCell ref="HJ9:HK9"/>
    <mergeCell ref="GN9:GO9"/>
    <mergeCell ref="GP9:GQ9"/>
    <mergeCell ref="GR9:GS9"/>
    <mergeCell ref="GT9:GU9"/>
    <mergeCell ref="GV9:GW9"/>
    <mergeCell ref="GX9:GY9"/>
    <mergeCell ref="GA9:GB9"/>
    <mergeCell ref="GC9:GD9"/>
    <mergeCell ref="GE9:GF9"/>
    <mergeCell ref="GG9:GH9"/>
    <mergeCell ref="GI9:GJ9"/>
    <mergeCell ref="GL9:GM9"/>
    <mergeCell ref="FO9:FP9"/>
    <mergeCell ref="FQ9:FR9"/>
    <mergeCell ref="FS9:FT9"/>
    <mergeCell ref="FU9:FV9"/>
    <mergeCell ref="FW9:FX9"/>
    <mergeCell ref="FY9:FZ9"/>
    <mergeCell ref="FB9:FC9"/>
    <mergeCell ref="FD9:FE9"/>
    <mergeCell ref="FF9:FG9"/>
    <mergeCell ref="FH9:FI9"/>
    <mergeCell ref="FK9:FL9"/>
    <mergeCell ref="FM9:FN9"/>
    <mergeCell ref="EP9:EQ9"/>
    <mergeCell ref="ER9:ES9"/>
    <mergeCell ref="ET9:EU9"/>
    <mergeCell ref="EV9:EW9"/>
    <mergeCell ref="EX9:EY9"/>
    <mergeCell ref="EZ9:FA9"/>
    <mergeCell ref="EC9:ED9"/>
    <mergeCell ref="EE9:EF9"/>
    <mergeCell ref="EG9:EH9"/>
    <mergeCell ref="EJ9:EK9"/>
    <mergeCell ref="EL9:EM9"/>
    <mergeCell ref="EN9:EO9"/>
    <mergeCell ref="DU9:DV9"/>
    <mergeCell ref="DW9:DX9"/>
    <mergeCell ref="DY9:DZ9"/>
    <mergeCell ref="EA9:EB9"/>
    <mergeCell ref="AH9:AI9"/>
    <mergeCell ref="DQ9:DR9"/>
    <mergeCell ref="DS9:DT9"/>
    <mergeCell ref="BM9:BN9"/>
    <mergeCell ref="BO9:BP9"/>
    <mergeCell ref="BQ9:BR9"/>
    <mergeCell ref="CR9:CS9"/>
    <mergeCell ref="CT9:CU9"/>
    <mergeCell ref="CV9:CW9"/>
    <mergeCell ref="CX9:CY9"/>
    <mergeCell ref="CZ9:DA9"/>
    <mergeCell ref="DD9:DE9"/>
    <mergeCell ref="DF9:DG9"/>
    <mergeCell ref="DI9:DJ9"/>
    <mergeCell ref="DK9:DL9"/>
    <mergeCell ref="DM9:DN9"/>
    <mergeCell ref="DO9:DP9"/>
    <mergeCell ref="DB9:DC9"/>
    <mergeCell ref="CE9:CF9"/>
    <mergeCell ref="CH9:CI9"/>
    <mergeCell ref="CJ9:CK9"/>
    <mergeCell ref="CL9:CM9"/>
    <mergeCell ref="CN9:CO9"/>
    <mergeCell ref="CP9:CQ9"/>
    <mergeCell ref="BG9:BH9"/>
    <mergeCell ref="BK9:BL9"/>
    <mergeCell ref="JO6:KN6"/>
    <mergeCell ref="MQ6:MR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BI9:BJ9"/>
    <mergeCell ref="AJ9:AK9"/>
    <mergeCell ref="B51:MR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s>
  <pageMargins left="0.70866141732283472" right="0.70866141732283472" top="0.74803149606299213" bottom="0.74803149606299213" header="0.31496062992125984" footer="0.31496062992125984"/>
  <pageSetup paperSize="9" scale="4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M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42578125" style="1" hidden="1" customWidth="1" outlineLevel="1"/>
    <col min="276" max="276" width="1.42578125" style="1" hidden="1" customWidth="1" outlineLevel="1"/>
    <col min="277" max="277" width="6.42578125" style="1" hidden="1" customWidth="1" outlineLevel="1"/>
    <col min="278" max="278" width="1.42578125" style="1" hidden="1" customWidth="1" outlineLevel="1"/>
    <col min="279" max="279" width="6.42578125" style="1" hidden="1" customWidth="1" outlineLevel="1"/>
    <col min="280" max="280" width="1.42578125" style="1" hidden="1" customWidth="1" outlineLevel="1"/>
    <col min="281" max="281" width="6.42578125" style="1" hidden="1" customWidth="1" outlineLevel="1"/>
    <col min="282" max="282" width="1.42578125" style="1" hidden="1" customWidth="1" outlineLevel="1"/>
    <col min="283" max="283" width="6.42578125" style="1" hidden="1" customWidth="1" outlineLevel="1"/>
    <col min="284" max="284" width="1.42578125" style="1" hidden="1" customWidth="1" outlineLevel="1"/>
    <col min="285" max="285" width="6.42578125" style="1" hidden="1" customWidth="1" outlineLevel="1"/>
    <col min="286" max="286" width="1.42578125" style="1" hidden="1" customWidth="1" outlineLevel="1"/>
    <col min="287" max="287" width="6.42578125" style="1" hidden="1" customWidth="1" outlineLevel="1"/>
    <col min="288" max="288" width="1.42578125" style="1" hidden="1" customWidth="1" outlineLevel="1"/>
    <col min="289" max="289" width="6.42578125" style="1" hidden="1" customWidth="1" outlineLevel="1"/>
    <col min="290" max="290" width="1.42578125" style="1" hidden="1" customWidth="1" outlineLevel="1"/>
    <col min="291" max="291" width="6.42578125" style="1" hidden="1" customWidth="1" outlineLevel="1"/>
    <col min="292" max="292" width="1.42578125" style="1" hidden="1" customWidth="1" outlineLevel="1"/>
    <col min="293" max="293" width="6.42578125" style="1" hidden="1" customWidth="1" outlineLevel="1"/>
    <col min="294" max="294" width="1.42578125" style="1" hidden="1" customWidth="1" outlineLevel="1"/>
    <col min="295" max="295" width="6.42578125" style="1" hidden="1" customWidth="1" outlineLevel="1"/>
    <col min="296" max="296" width="1.42578125" style="1" hidden="1" customWidth="1" outlineLevel="1"/>
    <col min="297" max="297" width="6.42578125" style="1" hidden="1" customWidth="1" outlineLevel="1"/>
    <col min="298" max="298" width="1.42578125" style="1" hidden="1" customWidth="1" outlineLevel="1"/>
    <col min="299" max="299" width="8.7109375" style="1" hidden="1" customWidth="1" outlineLevel="1"/>
    <col min="300" max="301" width="1.42578125" style="1" hidden="1" customWidth="1" outlineLevel="1"/>
    <col min="302" max="302" width="6.140625" style="1" customWidth="1" collapsed="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customWidth="1"/>
    <col min="320" max="320" width="6.42578125" style="1" customWidth="1"/>
    <col min="321" max="321" width="1.42578125" style="1" customWidth="1"/>
    <col min="322" max="322" width="6.42578125" style="1" customWidth="1"/>
    <col min="323" max="323" width="1.42578125" style="1" customWidth="1"/>
    <col min="324" max="324" width="6.42578125" style="1" customWidth="1"/>
    <col min="325" max="325" width="1.42578125" style="1" customWidth="1"/>
    <col min="326" max="326" width="8.7109375" style="1" customWidth="1"/>
    <col min="327" max="327" width="1.42578125" style="1" customWidth="1"/>
    <col min="328" max="328" width="6.140625" style="1" customWidth="1"/>
    <col min="329" max="329" width="1.42578125" style="1" customWidth="1"/>
    <col min="330" max="330" width="6.42578125" style="1" customWidth="1"/>
    <col min="331" max="331" width="1.42578125" style="1" customWidth="1"/>
    <col min="332" max="332" width="6.42578125" style="1" customWidth="1"/>
    <col min="333" max="333" width="1.42578125" style="1" customWidth="1"/>
    <col min="334" max="334" width="6.42578125" style="1" customWidth="1"/>
    <col min="335" max="335" width="1.42578125" style="1" customWidth="1"/>
    <col min="336" max="336" width="6.42578125" style="1" customWidth="1"/>
    <col min="337" max="337" width="1.42578125" style="1" customWidth="1"/>
    <col min="338" max="338" width="6.42578125" style="1" customWidth="1"/>
    <col min="339" max="339" width="1.42578125" style="1" hidden="1" customWidth="1"/>
    <col min="340" max="340" width="6.42578125" style="1" hidden="1" customWidth="1"/>
    <col min="341" max="341" width="1.42578125" style="1" hidden="1" customWidth="1"/>
    <col min="342" max="342" width="6.42578125" style="1" hidden="1" customWidth="1"/>
    <col min="343" max="343" width="1.42578125" style="1" hidden="1" customWidth="1"/>
    <col min="344" max="344" width="6.42578125" style="1" hidden="1" customWidth="1"/>
    <col min="345" max="345" width="1.42578125" style="1" hidden="1" customWidth="1"/>
    <col min="346" max="346" width="6.42578125" style="1" hidden="1" customWidth="1"/>
    <col min="347" max="347" width="1.42578125" style="1" hidden="1" customWidth="1"/>
    <col min="348" max="348" width="6.42578125" style="1" hidden="1" customWidth="1"/>
    <col min="349" max="349" width="1.42578125" style="1" hidden="1" customWidth="1"/>
    <col min="350" max="350" width="6.42578125" style="1" hidden="1" customWidth="1"/>
    <col min="351" max="351" width="1.42578125" style="1" customWidth="1"/>
    <col min="352" max="352" width="8.7109375" style="1" customWidth="1"/>
    <col min="353" max="353" width="1.42578125" style="1" customWidth="1"/>
    <col min="354" max="354" width="1" style="1" customWidth="1"/>
    <col min="355" max="355" width="64" style="1" bestFit="1" customWidth="1"/>
    <col min="356" max="16384" width="9.28515625" style="1"/>
  </cols>
  <sheetData>
    <row r="1" spans="2:358"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3"/>
      <c r="LQ1" s="21"/>
      <c r="LR1" s="35"/>
      <c r="LS1" s="36"/>
      <c r="LT1" s="35"/>
      <c r="LU1" s="36"/>
      <c r="LV1" s="35"/>
      <c r="LW1" s="36"/>
      <c r="LX1" s="35"/>
      <c r="LY1" s="36"/>
      <c r="LZ1" s="23"/>
      <c r="MA1" s="21"/>
      <c r="MB1" s="23"/>
      <c r="MC1" s="21"/>
      <c r="MD1" s="23"/>
      <c r="ME1" s="21"/>
      <c r="MF1" s="23"/>
      <c r="MG1" s="21"/>
      <c r="MH1" s="23"/>
      <c r="MI1" s="21"/>
      <c r="MJ1" s="23"/>
      <c r="MK1" s="21"/>
      <c r="ML1" s="23"/>
      <c r="MM1" s="23"/>
      <c r="MN1" s="23"/>
      <c r="MO1" s="23"/>
      <c r="MP1" s="22"/>
      <c r="MQ1" s="20"/>
    </row>
    <row r="2" spans="2:358" ht="16.95" customHeight="1" x14ac:dyDescent="0.2">
      <c r="B2" s="2" t="s">
        <v>538</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3"/>
      <c r="LQ2" s="21"/>
      <c r="LR2" s="35"/>
      <c r="LS2" s="36"/>
      <c r="LT2" s="35"/>
      <c r="LU2" s="36"/>
      <c r="LV2" s="35"/>
      <c r="LW2" s="36"/>
      <c r="LX2" s="35"/>
      <c r="LY2" s="36"/>
      <c r="LZ2" s="23"/>
      <c r="MA2" s="21"/>
      <c r="MB2" s="23"/>
      <c r="MC2" s="21"/>
      <c r="MD2" s="23"/>
      <c r="ME2" s="21"/>
      <c r="MF2" s="23"/>
      <c r="MG2" s="21"/>
      <c r="MH2" s="23"/>
      <c r="MI2" s="21"/>
      <c r="MJ2" s="23"/>
      <c r="MK2" s="21"/>
      <c r="ML2" s="23"/>
      <c r="MM2" s="23"/>
      <c r="MN2" s="23"/>
      <c r="MO2" s="23"/>
      <c r="MP2" s="22"/>
      <c r="MQ2" s="20"/>
    </row>
    <row r="3" spans="2:358" ht="14.25" customHeight="1" x14ac:dyDescent="0.2">
      <c r="B3" s="4" t="s">
        <v>539</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3"/>
      <c r="LQ3" s="21"/>
      <c r="LR3" s="35"/>
      <c r="LS3" s="36"/>
      <c r="LT3" s="35"/>
      <c r="LU3" s="36"/>
      <c r="LV3" s="35"/>
      <c r="LW3" s="36"/>
      <c r="LX3" s="35"/>
      <c r="LY3" s="36"/>
      <c r="LZ3" s="23"/>
      <c r="MA3" s="21"/>
      <c r="MB3" s="23"/>
      <c r="MC3" s="21"/>
      <c r="MD3" s="23"/>
      <c r="ME3" s="21"/>
      <c r="MF3" s="23"/>
      <c r="MG3" s="21"/>
      <c r="MH3" s="23"/>
      <c r="MI3" s="21"/>
      <c r="MJ3" s="23"/>
      <c r="MK3" s="21"/>
      <c r="ML3" s="23"/>
      <c r="MM3" s="23"/>
      <c r="MN3" s="23"/>
      <c r="MO3" s="23"/>
      <c r="MP3" s="22"/>
      <c r="MQ3" s="20"/>
    </row>
    <row r="4" spans="2:358"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6"/>
      <c r="MQ4" s="6"/>
    </row>
    <row r="5" spans="2:358"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row>
    <row r="6" spans="2:358" ht="14.25" customHeight="1" x14ac:dyDescent="0.2">
      <c r="B6" s="237" t="s">
        <v>294</v>
      </c>
      <c r="C6" s="237"/>
      <c r="D6" s="237"/>
      <c r="E6" s="235">
        <v>2013</v>
      </c>
      <c r="F6" s="236"/>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5">
        <v>2014</v>
      </c>
      <c r="AG6" s="236"/>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5">
        <v>2015</v>
      </c>
      <c r="BH6" s="236"/>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5">
        <v>2016</v>
      </c>
      <c r="CI6" s="236"/>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5">
        <v>2017</v>
      </c>
      <c r="DJ6" s="236"/>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5">
        <v>2018</v>
      </c>
      <c r="EK6" s="236"/>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5">
        <v>2019</v>
      </c>
      <c r="FL6" s="236"/>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5">
        <v>2020</v>
      </c>
      <c r="GM6" s="236"/>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5">
        <v>2021</v>
      </c>
      <c r="HN6" s="236"/>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8">
        <v>2022</v>
      </c>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54"/>
      <c r="JN6" s="238">
        <v>2023</v>
      </c>
      <c r="JO6" s="238"/>
      <c r="JP6" s="238"/>
      <c r="JQ6" s="238"/>
      <c r="JR6" s="238"/>
      <c r="JS6" s="238"/>
      <c r="JT6" s="238"/>
      <c r="JU6" s="238"/>
      <c r="JV6" s="238"/>
      <c r="JW6" s="238"/>
      <c r="JX6" s="238"/>
      <c r="JY6" s="238"/>
      <c r="JZ6" s="238"/>
      <c r="KA6" s="238"/>
      <c r="KB6" s="238"/>
      <c r="KC6" s="238"/>
      <c r="KD6" s="238"/>
      <c r="KE6" s="238"/>
      <c r="KF6" s="238"/>
      <c r="KG6" s="238"/>
      <c r="KH6" s="238"/>
      <c r="KI6" s="238"/>
      <c r="KJ6" s="238"/>
      <c r="KK6" s="238"/>
      <c r="KL6" s="238"/>
      <c r="KM6" s="54"/>
      <c r="KN6" s="70"/>
      <c r="KO6" s="238">
        <v>2024</v>
      </c>
      <c r="KP6" s="238"/>
      <c r="KQ6" s="238"/>
      <c r="KR6" s="238"/>
      <c r="KS6" s="238"/>
      <c r="KT6" s="238"/>
      <c r="KU6" s="238"/>
      <c r="KV6" s="238"/>
      <c r="KW6" s="238"/>
      <c r="KX6" s="238"/>
      <c r="KY6" s="238"/>
      <c r="KZ6" s="238"/>
      <c r="LA6" s="238"/>
      <c r="LB6" s="238"/>
      <c r="LC6" s="238"/>
      <c r="LD6" s="238"/>
      <c r="LE6" s="238"/>
      <c r="LF6" s="238"/>
      <c r="LG6" s="238"/>
      <c r="LH6" s="238"/>
      <c r="LI6" s="238"/>
      <c r="LJ6" s="238"/>
      <c r="LK6" s="238"/>
      <c r="LL6" s="238"/>
      <c r="LM6" s="238"/>
      <c r="LN6" s="54"/>
      <c r="LO6" s="70"/>
      <c r="LP6" s="245">
        <v>2025</v>
      </c>
      <c r="LQ6" s="244"/>
      <c r="LR6" s="244"/>
      <c r="LS6" s="244"/>
      <c r="LT6" s="244"/>
      <c r="LU6" s="244"/>
      <c r="LV6" s="244"/>
      <c r="LW6" s="244"/>
      <c r="LX6" s="244"/>
      <c r="LY6" s="244"/>
      <c r="LZ6" s="244"/>
      <c r="MA6" s="244"/>
      <c r="MB6" s="244"/>
      <c r="MC6" s="244"/>
      <c r="MD6" s="244"/>
      <c r="ME6" s="244"/>
      <c r="MF6" s="244"/>
      <c r="MG6" s="244"/>
      <c r="MH6" s="244"/>
      <c r="MI6" s="244"/>
      <c r="MJ6" s="244"/>
      <c r="MK6" s="244"/>
      <c r="ML6" s="244"/>
      <c r="MM6" s="244"/>
      <c r="MN6" s="244"/>
      <c r="MO6" s="54"/>
      <c r="MP6" s="237" t="s">
        <v>295</v>
      </c>
      <c r="MQ6" s="237"/>
    </row>
    <row r="7" spans="2:358" ht="6" customHeight="1" x14ac:dyDescent="0.2">
      <c r="B7" s="228"/>
      <c r="C7" s="228"/>
      <c r="D7" s="228"/>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12"/>
      <c r="LQ7" s="11"/>
      <c r="LR7" s="12"/>
      <c r="LS7" s="11"/>
      <c r="LT7" s="12"/>
      <c r="LU7" s="11"/>
      <c r="LV7" s="12"/>
      <c r="LW7" s="11"/>
      <c r="LX7" s="12"/>
      <c r="LY7" s="11"/>
      <c r="LZ7" s="12"/>
      <c r="MA7" s="11"/>
      <c r="MB7" s="12"/>
      <c r="MC7" s="11"/>
      <c r="MD7" s="12"/>
      <c r="ME7" s="11"/>
      <c r="MF7" s="12"/>
      <c r="MG7" s="11"/>
      <c r="MH7" s="12"/>
      <c r="MI7" s="11"/>
      <c r="MJ7" s="12"/>
      <c r="MK7" s="11"/>
      <c r="ML7" s="12"/>
      <c r="MM7" s="12"/>
      <c r="MN7" s="11"/>
      <c r="MO7" s="13"/>
      <c r="MP7" s="237"/>
      <c r="MQ7" s="237"/>
    </row>
    <row r="8" spans="2:358" ht="6" customHeight="1" x14ac:dyDescent="0.2">
      <c r="B8" s="228"/>
      <c r="C8" s="228"/>
      <c r="D8" s="22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3"/>
      <c r="LQ8" s="3"/>
      <c r="LR8" s="3"/>
      <c r="LS8" s="3"/>
      <c r="LT8" s="3"/>
      <c r="LU8" s="3"/>
      <c r="LV8" s="3"/>
      <c r="LW8" s="3"/>
      <c r="LX8" s="3"/>
      <c r="LY8" s="3"/>
      <c r="LZ8" s="3"/>
      <c r="MA8" s="3"/>
      <c r="MB8" s="3"/>
      <c r="MC8" s="3"/>
      <c r="MD8" s="3"/>
      <c r="ME8" s="3"/>
      <c r="MF8" s="3"/>
      <c r="MG8" s="3"/>
      <c r="MH8" s="3"/>
      <c r="MI8" s="3"/>
      <c r="MJ8" s="3"/>
      <c r="MK8" s="3"/>
      <c r="ML8" s="3"/>
      <c r="MM8" s="3"/>
      <c r="MN8" s="151"/>
      <c r="MO8" s="151"/>
      <c r="MP8" s="237"/>
      <c r="MQ8" s="237"/>
    </row>
    <row r="9" spans="2:358" ht="14.25" customHeight="1" x14ac:dyDescent="0.2">
      <c r="B9" s="228"/>
      <c r="C9" s="228"/>
      <c r="D9" s="228"/>
      <c r="E9" s="240" t="s">
        <v>38</v>
      </c>
      <c r="F9" s="241"/>
      <c r="G9" s="240" t="s">
        <v>39</v>
      </c>
      <c r="H9" s="241"/>
      <c r="I9" s="240" t="s">
        <v>40</v>
      </c>
      <c r="J9" s="241"/>
      <c r="K9" s="240" t="s">
        <v>41</v>
      </c>
      <c r="L9" s="241"/>
      <c r="M9" s="240" t="s">
        <v>42</v>
      </c>
      <c r="N9" s="241"/>
      <c r="O9" s="240" t="s">
        <v>43</v>
      </c>
      <c r="P9" s="241"/>
      <c r="Q9" s="240" t="s">
        <v>44</v>
      </c>
      <c r="R9" s="241"/>
      <c r="S9" s="240" t="s">
        <v>45</v>
      </c>
      <c r="T9" s="241"/>
      <c r="U9" s="240" t="s">
        <v>46</v>
      </c>
      <c r="V9" s="241"/>
      <c r="W9" s="240" t="s">
        <v>47</v>
      </c>
      <c r="X9" s="241"/>
      <c r="Y9" s="240" t="s">
        <v>48</v>
      </c>
      <c r="Z9" s="241"/>
      <c r="AA9" s="240" t="s">
        <v>49</v>
      </c>
      <c r="AB9" s="241"/>
      <c r="AC9" s="235" t="s">
        <v>0</v>
      </c>
      <c r="AD9" s="236"/>
      <c r="AE9" s="37"/>
      <c r="AF9" s="240" t="s">
        <v>38</v>
      </c>
      <c r="AG9" s="241"/>
      <c r="AH9" s="240" t="s">
        <v>39</v>
      </c>
      <c r="AI9" s="241"/>
      <c r="AJ9" s="240" t="s">
        <v>40</v>
      </c>
      <c r="AK9" s="241"/>
      <c r="AL9" s="240" t="s">
        <v>41</v>
      </c>
      <c r="AM9" s="241"/>
      <c r="AN9" s="240" t="s">
        <v>42</v>
      </c>
      <c r="AO9" s="241"/>
      <c r="AP9" s="240" t="s">
        <v>43</v>
      </c>
      <c r="AQ9" s="241"/>
      <c r="AR9" s="240" t="s">
        <v>44</v>
      </c>
      <c r="AS9" s="241"/>
      <c r="AT9" s="240" t="s">
        <v>45</v>
      </c>
      <c r="AU9" s="241"/>
      <c r="AV9" s="240" t="s">
        <v>46</v>
      </c>
      <c r="AW9" s="241"/>
      <c r="AX9" s="240" t="s">
        <v>47</v>
      </c>
      <c r="AY9" s="241"/>
      <c r="AZ9" s="240" t="s">
        <v>48</v>
      </c>
      <c r="BA9" s="241"/>
      <c r="BB9" s="240" t="s">
        <v>49</v>
      </c>
      <c r="BC9" s="241"/>
      <c r="BD9" s="235" t="s">
        <v>0</v>
      </c>
      <c r="BE9" s="236"/>
      <c r="BF9" s="37"/>
      <c r="BG9" s="240" t="s">
        <v>38</v>
      </c>
      <c r="BH9" s="241"/>
      <c r="BI9" s="240" t="s">
        <v>39</v>
      </c>
      <c r="BJ9" s="241"/>
      <c r="BK9" s="240" t="s">
        <v>40</v>
      </c>
      <c r="BL9" s="241"/>
      <c r="BM9" s="240" t="s">
        <v>41</v>
      </c>
      <c r="BN9" s="241"/>
      <c r="BO9" s="240" t="s">
        <v>42</v>
      </c>
      <c r="BP9" s="241"/>
      <c r="BQ9" s="240" t="s">
        <v>43</v>
      </c>
      <c r="BR9" s="241"/>
      <c r="BS9" s="240" t="s">
        <v>44</v>
      </c>
      <c r="BT9" s="241"/>
      <c r="BU9" s="240" t="s">
        <v>45</v>
      </c>
      <c r="BV9" s="241"/>
      <c r="BW9" s="240" t="s">
        <v>46</v>
      </c>
      <c r="BX9" s="241"/>
      <c r="BY9" s="240" t="s">
        <v>47</v>
      </c>
      <c r="BZ9" s="241"/>
      <c r="CA9" s="240" t="s">
        <v>48</v>
      </c>
      <c r="CB9" s="241"/>
      <c r="CC9" s="240" t="s">
        <v>49</v>
      </c>
      <c r="CD9" s="241"/>
      <c r="CE9" s="235" t="s">
        <v>0</v>
      </c>
      <c r="CF9" s="236"/>
      <c r="CG9" s="37"/>
      <c r="CH9" s="240" t="s">
        <v>38</v>
      </c>
      <c r="CI9" s="241"/>
      <c r="CJ9" s="240" t="s">
        <v>39</v>
      </c>
      <c r="CK9" s="241"/>
      <c r="CL9" s="240" t="s">
        <v>40</v>
      </c>
      <c r="CM9" s="241"/>
      <c r="CN9" s="240" t="s">
        <v>41</v>
      </c>
      <c r="CO9" s="241"/>
      <c r="CP9" s="240" t="s">
        <v>42</v>
      </c>
      <c r="CQ9" s="241"/>
      <c r="CR9" s="240" t="s">
        <v>43</v>
      </c>
      <c r="CS9" s="241"/>
      <c r="CT9" s="240" t="s">
        <v>44</v>
      </c>
      <c r="CU9" s="241"/>
      <c r="CV9" s="240" t="s">
        <v>45</v>
      </c>
      <c r="CW9" s="241"/>
      <c r="CX9" s="240" t="s">
        <v>46</v>
      </c>
      <c r="CY9" s="241"/>
      <c r="CZ9" s="240" t="s">
        <v>47</v>
      </c>
      <c r="DA9" s="241"/>
      <c r="DB9" s="240" t="s">
        <v>48</v>
      </c>
      <c r="DC9" s="241"/>
      <c r="DD9" s="240" t="s">
        <v>49</v>
      </c>
      <c r="DE9" s="241"/>
      <c r="DF9" s="235" t="s">
        <v>0</v>
      </c>
      <c r="DG9" s="235"/>
      <c r="DH9" s="37"/>
      <c r="DI9" s="240" t="s">
        <v>38</v>
      </c>
      <c r="DJ9" s="241"/>
      <c r="DK9" s="240" t="s">
        <v>39</v>
      </c>
      <c r="DL9" s="241"/>
      <c r="DM9" s="240" t="s">
        <v>40</v>
      </c>
      <c r="DN9" s="241"/>
      <c r="DO9" s="240" t="s">
        <v>41</v>
      </c>
      <c r="DP9" s="241"/>
      <c r="DQ9" s="240" t="s">
        <v>42</v>
      </c>
      <c r="DR9" s="241"/>
      <c r="DS9" s="240" t="s">
        <v>43</v>
      </c>
      <c r="DT9" s="241"/>
      <c r="DU9" s="240" t="s">
        <v>44</v>
      </c>
      <c r="DV9" s="241"/>
      <c r="DW9" s="240" t="s">
        <v>45</v>
      </c>
      <c r="DX9" s="241"/>
      <c r="DY9" s="240" t="s">
        <v>46</v>
      </c>
      <c r="DZ9" s="241"/>
      <c r="EA9" s="240" t="s">
        <v>47</v>
      </c>
      <c r="EB9" s="241"/>
      <c r="EC9" s="240" t="s">
        <v>48</v>
      </c>
      <c r="ED9" s="241"/>
      <c r="EE9" s="240" t="s">
        <v>49</v>
      </c>
      <c r="EF9" s="241"/>
      <c r="EG9" s="235" t="s">
        <v>0</v>
      </c>
      <c r="EH9" s="235"/>
      <c r="EI9" s="37"/>
      <c r="EJ9" s="240" t="s">
        <v>38</v>
      </c>
      <c r="EK9" s="241"/>
      <c r="EL9" s="240" t="s">
        <v>39</v>
      </c>
      <c r="EM9" s="241"/>
      <c r="EN9" s="240" t="s">
        <v>40</v>
      </c>
      <c r="EO9" s="241"/>
      <c r="EP9" s="240" t="s">
        <v>41</v>
      </c>
      <c r="EQ9" s="241"/>
      <c r="ER9" s="240" t="s">
        <v>42</v>
      </c>
      <c r="ES9" s="241"/>
      <c r="ET9" s="240" t="s">
        <v>43</v>
      </c>
      <c r="EU9" s="241"/>
      <c r="EV9" s="240" t="s">
        <v>44</v>
      </c>
      <c r="EW9" s="241"/>
      <c r="EX9" s="240" t="s">
        <v>45</v>
      </c>
      <c r="EY9" s="241"/>
      <c r="EZ9" s="240" t="s">
        <v>46</v>
      </c>
      <c r="FA9" s="241"/>
      <c r="FB9" s="240" t="s">
        <v>47</v>
      </c>
      <c r="FC9" s="241"/>
      <c r="FD9" s="240" t="s">
        <v>48</v>
      </c>
      <c r="FE9" s="241"/>
      <c r="FF9" s="240" t="s">
        <v>49</v>
      </c>
      <c r="FG9" s="241"/>
      <c r="FH9" s="235" t="s">
        <v>0</v>
      </c>
      <c r="FI9" s="235"/>
      <c r="FJ9" s="37"/>
      <c r="FK9" s="240" t="s">
        <v>38</v>
      </c>
      <c r="FL9" s="241"/>
      <c r="FM9" s="240" t="s">
        <v>39</v>
      </c>
      <c r="FN9" s="241"/>
      <c r="FO9" s="240" t="s">
        <v>40</v>
      </c>
      <c r="FP9" s="241"/>
      <c r="FQ9" s="240" t="s">
        <v>41</v>
      </c>
      <c r="FR9" s="241"/>
      <c r="FS9" s="240" t="s">
        <v>42</v>
      </c>
      <c r="FT9" s="241"/>
      <c r="FU9" s="240" t="s">
        <v>43</v>
      </c>
      <c r="FV9" s="241"/>
      <c r="FW9" s="240" t="s">
        <v>44</v>
      </c>
      <c r="FX9" s="241"/>
      <c r="FY9" s="240" t="s">
        <v>45</v>
      </c>
      <c r="FZ9" s="241"/>
      <c r="GA9" s="240" t="s">
        <v>46</v>
      </c>
      <c r="GB9" s="241"/>
      <c r="GC9" s="240" t="s">
        <v>47</v>
      </c>
      <c r="GD9" s="241"/>
      <c r="GE9" s="240" t="s">
        <v>48</v>
      </c>
      <c r="GF9" s="241"/>
      <c r="GG9" s="240" t="s">
        <v>49</v>
      </c>
      <c r="GH9" s="241"/>
      <c r="GI9" s="235" t="s">
        <v>0</v>
      </c>
      <c r="GJ9" s="235"/>
      <c r="GK9" s="37"/>
      <c r="GL9" s="240" t="s">
        <v>38</v>
      </c>
      <c r="GM9" s="241"/>
      <c r="GN9" s="240" t="s">
        <v>39</v>
      </c>
      <c r="GO9" s="241"/>
      <c r="GP9" s="240" t="s">
        <v>40</v>
      </c>
      <c r="GQ9" s="241"/>
      <c r="GR9" s="240" t="s">
        <v>41</v>
      </c>
      <c r="GS9" s="241"/>
      <c r="GT9" s="240" t="s">
        <v>42</v>
      </c>
      <c r="GU9" s="241"/>
      <c r="GV9" s="240" t="s">
        <v>43</v>
      </c>
      <c r="GW9" s="241"/>
      <c r="GX9" s="240" t="s">
        <v>44</v>
      </c>
      <c r="GY9" s="241"/>
      <c r="GZ9" s="240" t="s">
        <v>45</v>
      </c>
      <c r="HA9" s="241"/>
      <c r="HB9" s="240" t="s">
        <v>46</v>
      </c>
      <c r="HC9" s="241"/>
      <c r="HD9" s="240" t="s">
        <v>47</v>
      </c>
      <c r="HE9" s="241"/>
      <c r="HF9" s="240" t="s">
        <v>48</v>
      </c>
      <c r="HG9" s="241"/>
      <c r="HH9" s="240" t="s">
        <v>49</v>
      </c>
      <c r="HI9" s="241"/>
      <c r="HJ9" s="235" t="s">
        <v>0</v>
      </c>
      <c r="HK9" s="235"/>
      <c r="HL9" s="37"/>
      <c r="HM9" s="240" t="s">
        <v>38</v>
      </c>
      <c r="HN9" s="241"/>
      <c r="HO9" s="240" t="s">
        <v>39</v>
      </c>
      <c r="HP9" s="241"/>
      <c r="HQ9" s="240" t="s">
        <v>40</v>
      </c>
      <c r="HR9" s="241"/>
      <c r="HS9" s="240" t="s">
        <v>41</v>
      </c>
      <c r="HT9" s="241"/>
      <c r="HU9" s="240" t="s">
        <v>42</v>
      </c>
      <c r="HV9" s="241"/>
      <c r="HW9" s="240" t="s">
        <v>43</v>
      </c>
      <c r="HX9" s="241"/>
      <c r="HY9" s="240" t="s">
        <v>44</v>
      </c>
      <c r="HZ9" s="241"/>
      <c r="IA9" s="240" t="s">
        <v>45</v>
      </c>
      <c r="IB9" s="241"/>
      <c r="IC9" s="240" t="s">
        <v>46</v>
      </c>
      <c r="ID9" s="241"/>
      <c r="IE9" s="240" t="s">
        <v>47</v>
      </c>
      <c r="IF9" s="241"/>
      <c r="IG9" s="240" t="s">
        <v>48</v>
      </c>
      <c r="IH9" s="241"/>
      <c r="II9" s="240" t="s">
        <v>49</v>
      </c>
      <c r="IJ9" s="241"/>
      <c r="IK9" s="235" t="s">
        <v>0</v>
      </c>
      <c r="IL9" s="235"/>
      <c r="IM9" s="235"/>
      <c r="IN9" s="240" t="s">
        <v>38</v>
      </c>
      <c r="IO9" s="240"/>
      <c r="IP9" s="240" t="s">
        <v>39</v>
      </c>
      <c r="IQ9" s="240"/>
      <c r="IR9" s="240" t="s">
        <v>40</v>
      </c>
      <c r="IS9" s="240"/>
      <c r="IT9" s="240" t="s">
        <v>41</v>
      </c>
      <c r="IU9" s="240"/>
      <c r="IV9" s="240" t="s">
        <v>42</v>
      </c>
      <c r="IW9" s="240"/>
      <c r="IX9" s="240" t="s">
        <v>43</v>
      </c>
      <c r="IY9" s="240"/>
      <c r="IZ9" s="240" t="s">
        <v>44</v>
      </c>
      <c r="JA9" s="240"/>
      <c r="JB9" s="240" t="s">
        <v>45</v>
      </c>
      <c r="JC9" s="240"/>
      <c r="JD9" s="240" t="s">
        <v>46</v>
      </c>
      <c r="JE9" s="240"/>
      <c r="JF9" s="240" t="s">
        <v>47</v>
      </c>
      <c r="JG9" s="240"/>
      <c r="JH9" s="240" t="s">
        <v>48</v>
      </c>
      <c r="JI9" s="240"/>
      <c r="JJ9" s="240" t="s">
        <v>49</v>
      </c>
      <c r="JK9" s="240"/>
      <c r="JL9" s="14" t="s">
        <v>0</v>
      </c>
      <c r="JM9" s="55"/>
      <c r="JN9" s="240" t="s">
        <v>38</v>
      </c>
      <c r="JO9" s="240"/>
      <c r="JP9" s="240" t="s">
        <v>39</v>
      </c>
      <c r="JQ9" s="240"/>
      <c r="JR9" s="240" t="s">
        <v>40</v>
      </c>
      <c r="JS9" s="240"/>
      <c r="JT9" s="240" t="s">
        <v>41</v>
      </c>
      <c r="JU9" s="240"/>
      <c r="JV9" s="240" t="s">
        <v>42</v>
      </c>
      <c r="JW9" s="240"/>
      <c r="JX9" s="240" t="s">
        <v>43</v>
      </c>
      <c r="JY9" s="240"/>
      <c r="JZ9" s="240" t="s">
        <v>44</v>
      </c>
      <c r="KA9" s="240"/>
      <c r="KB9" s="240" t="s">
        <v>45</v>
      </c>
      <c r="KC9" s="240"/>
      <c r="KD9" s="240" t="s">
        <v>46</v>
      </c>
      <c r="KE9" s="240"/>
      <c r="KF9" s="240" t="s">
        <v>47</v>
      </c>
      <c r="KG9" s="240"/>
      <c r="KH9" s="240" t="s">
        <v>48</v>
      </c>
      <c r="KI9" s="240"/>
      <c r="KJ9" s="240" t="s">
        <v>49</v>
      </c>
      <c r="KK9" s="240"/>
      <c r="KL9" s="14"/>
      <c r="KM9" s="14" t="s">
        <v>0</v>
      </c>
      <c r="KN9" s="71"/>
      <c r="KO9" s="240" t="s">
        <v>38</v>
      </c>
      <c r="KP9" s="240"/>
      <c r="KQ9" s="240" t="s">
        <v>39</v>
      </c>
      <c r="KR9" s="240"/>
      <c r="KS9" s="240" t="s">
        <v>40</v>
      </c>
      <c r="KT9" s="240"/>
      <c r="KU9" s="240" t="s">
        <v>41</v>
      </c>
      <c r="KV9" s="240"/>
      <c r="KW9" s="240" t="s">
        <v>42</v>
      </c>
      <c r="KX9" s="240"/>
      <c r="KY9" s="240" t="s">
        <v>43</v>
      </c>
      <c r="KZ9" s="240"/>
      <c r="LA9" s="240" t="s">
        <v>44</v>
      </c>
      <c r="LB9" s="240"/>
      <c r="LC9" s="240" t="s">
        <v>45</v>
      </c>
      <c r="LD9" s="240"/>
      <c r="LE9" s="240" t="s">
        <v>46</v>
      </c>
      <c r="LF9" s="240"/>
      <c r="LG9" s="240" t="s">
        <v>47</v>
      </c>
      <c r="LH9" s="240"/>
      <c r="LI9" s="240" t="s">
        <v>48</v>
      </c>
      <c r="LJ9" s="240"/>
      <c r="LK9" s="240" t="s">
        <v>49</v>
      </c>
      <c r="LL9" s="240"/>
      <c r="LM9" s="14"/>
      <c r="LN9" s="14" t="s">
        <v>0</v>
      </c>
      <c r="LO9" s="240" t="s">
        <v>38</v>
      </c>
      <c r="LP9" s="240"/>
      <c r="LQ9" s="240" t="s">
        <v>39</v>
      </c>
      <c r="LR9" s="240"/>
      <c r="LS9" s="240" t="s">
        <v>40</v>
      </c>
      <c r="LT9" s="240"/>
      <c r="LU9" s="240" t="s">
        <v>41</v>
      </c>
      <c r="LV9" s="240"/>
      <c r="LW9" s="240" t="s">
        <v>42</v>
      </c>
      <c r="LX9" s="240"/>
      <c r="LY9" s="240" t="s">
        <v>43</v>
      </c>
      <c r="LZ9" s="240"/>
      <c r="MA9" s="240" t="s">
        <v>44</v>
      </c>
      <c r="MB9" s="240"/>
      <c r="MC9" s="240" t="s">
        <v>45</v>
      </c>
      <c r="MD9" s="240"/>
      <c r="ME9" s="240" t="s">
        <v>46</v>
      </c>
      <c r="MF9" s="240"/>
      <c r="MG9" s="240" t="s">
        <v>47</v>
      </c>
      <c r="MH9" s="240"/>
      <c r="MI9" s="240" t="s">
        <v>48</v>
      </c>
      <c r="MJ9" s="240"/>
      <c r="MK9" s="240" t="s">
        <v>49</v>
      </c>
      <c r="ML9" s="240"/>
      <c r="MM9" s="101"/>
      <c r="MN9" s="14" t="s">
        <v>0</v>
      </c>
      <c r="MO9" s="14"/>
      <c r="MP9" s="237" t="s">
        <v>1</v>
      </c>
      <c r="MQ9" s="237"/>
    </row>
    <row r="10" spans="2:358"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1"/>
      <c r="LQ10" s="12"/>
      <c r="LR10" s="11"/>
      <c r="LS10" s="12"/>
      <c r="LT10" s="11"/>
      <c r="LU10" s="12"/>
      <c r="LV10" s="11"/>
      <c r="LW10" s="12"/>
      <c r="LX10" s="11"/>
      <c r="LY10" s="12"/>
      <c r="LZ10" s="11"/>
      <c r="MA10" s="12"/>
      <c r="MB10" s="11"/>
      <c r="MC10" s="12"/>
      <c r="MD10" s="11"/>
      <c r="ME10" s="12"/>
      <c r="MF10" s="11"/>
      <c r="MG10" s="12"/>
      <c r="MH10" s="11"/>
      <c r="MI10" s="12"/>
      <c r="MJ10" s="11"/>
      <c r="MK10" s="12"/>
      <c r="ML10" s="11"/>
      <c r="MM10" s="11"/>
      <c r="MN10" s="11"/>
      <c r="MO10" s="11"/>
      <c r="MP10" s="10"/>
      <c r="MQ10" s="10"/>
    </row>
    <row r="11" spans="2:358"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13"/>
      <c r="LQ11" s="8"/>
      <c r="LR11" s="13"/>
      <c r="LS11" s="8"/>
      <c r="LT11" s="13"/>
      <c r="LU11" s="8"/>
      <c r="LV11" s="13"/>
      <c r="LW11" s="8"/>
      <c r="LX11" s="13"/>
      <c r="LY11" s="8"/>
      <c r="LZ11" s="13"/>
      <c r="MA11" s="8"/>
      <c r="MB11" s="13"/>
      <c r="MC11" s="8"/>
      <c r="MD11" s="13"/>
      <c r="ME11" s="8"/>
      <c r="MF11" s="13"/>
      <c r="MG11" s="8"/>
      <c r="MH11" s="13"/>
      <c r="MI11" s="8"/>
      <c r="MJ11" s="13"/>
      <c r="MK11" s="8"/>
      <c r="ML11" s="13"/>
      <c r="MM11" s="13"/>
      <c r="MN11" s="13"/>
      <c r="MO11" s="13"/>
      <c r="MP11" s="48"/>
      <c r="MQ11" s="48"/>
    </row>
    <row r="12" spans="2:358"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10019</v>
      </c>
      <c r="JP12" s="17"/>
      <c r="JQ12" s="16">
        <v>9148</v>
      </c>
      <c r="JR12" s="16"/>
      <c r="JS12" s="16">
        <v>10309</v>
      </c>
      <c r="JT12" s="16"/>
      <c r="JU12" s="16">
        <v>9604</v>
      </c>
      <c r="JV12" s="16"/>
      <c r="JW12" s="16">
        <v>9803</v>
      </c>
      <c r="JX12" s="16"/>
      <c r="JY12" s="16">
        <v>8345</v>
      </c>
      <c r="JZ12" s="16"/>
      <c r="KA12" s="16">
        <v>8019</v>
      </c>
      <c r="KB12" s="16"/>
      <c r="KC12" s="16">
        <v>8916</v>
      </c>
      <c r="KD12" s="16"/>
      <c r="KE12" s="16">
        <v>9070</v>
      </c>
      <c r="KF12" s="16"/>
      <c r="KG12" s="16">
        <v>9304</v>
      </c>
      <c r="KH12" s="16"/>
      <c r="KI12" s="16">
        <v>9140</v>
      </c>
      <c r="KJ12" s="16"/>
      <c r="KK12" s="16">
        <v>8992</v>
      </c>
      <c r="KL12" s="16"/>
      <c r="KM12" s="16">
        <v>110669</v>
      </c>
      <c r="KN12" s="16"/>
      <c r="KO12" s="16"/>
      <c r="KP12" s="16">
        <v>9401</v>
      </c>
      <c r="KQ12" s="17"/>
      <c r="KR12" s="16">
        <v>8792</v>
      </c>
      <c r="KS12" s="16"/>
      <c r="KT12" s="16">
        <v>9128</v>
      </c>
      <c r="KU12" s="16"/>
      <c r="KV12" s="16">
        <v>9138</v>
      </c>
      <c r="KW12" s="16"/>
      <c r="KX12" s="16">
        <v>9488</v>
      </c>
      <c r="KY12" s="16"/>
      <c r="KZ12" s="16">
        <v>8476</v>
      </c>
      <c r="LA12" s="16"/>
      <c r="LB12" s="16">
        <v>8414</v>
      </c>
      <c r="LC12" s="16"/>
      <c r="LD12" s="16">
        <v>8802</v>
      </c>
      <c r="LE12" s="16"/>
      <c r="LF12" s="16">
        <v>8952</v>
      </c>
      <c r="LG12" s="16"/>
      <c r="LH12" s="16">
        <v>9417</v>
      </c>
      <c r="LI12" s="16"/>
      <c r="LJ12" s="16">
        <v>9171</v>
      </c>
      <c r="LK12" s="16"/>
      <c r="LL12" s="16">
        <v>8949</v>
      </c>
      <c r="LM12" s="16"/>
      <c r="LN12" s="16">
        <v>108128</v>
      </c>
      <c r="LO12" s="16"/>
      <c r="LP12" s="16">
        <v>9342</v>
      </c>
      <c r="LQ12" s="17"/>
      <c r="LR12" s="16">
        <v>8435</v>
      </c>
      <c r="LS12" s="16"/>
      <c r="LT12" s="16">
        <v>9237</v>
      </c>
      <c r="LU12" s="16"/>
      <c r="LV12" s="16">
        <v>8902</v>
      </c>
      <c r="LW12" s="16"/>
      <c r="LX12" s="16">
        <v>8952</v>
      </c>
      <c r="LY12" s="16"/>
      <c r="LZ12" s="16">
        <v>8273</v>
      </c>
      <c r="MA12" s="16"/>
      <c r="MB12" s="16"/>
      <c r="MC12" s="16"/>
      <c r="MD12" s="16"/>
      <c r="ME12" s="16"/>
      <c r="MF12" s="16"/>
      <c r="MG12" s="16"/>
      <c r="MH12" s="16"/>
      <c r="MI12" s="16"/>
      <c r="MJ12" s="16"/>
      <c r="MK12" s="16"/>
      <c r="ML12" s="16"/>
      <c r="MM12" s="16"/>
      <c r="MN12" s="16">
        <v>53141</v>
      </c>
      <c r="MO12" s="16"/>
      <c r="MP12" s="18"/>
      <c r="MQ12" s="24" t="s">
        <v>3</v>
      </c>
    </row>
    <row r="13" spans="2:358"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13"/>
      <c r="LQ13" s="8"/>
      <c r="LR13" s="13"/>
      <c r="LS13" s="8"/>
      <c r="LT13" s="13"/>
      <c r="LU13" s="8"/>
      <c r="LV13" s="13"/>
      <c r="LW13" s="8"/>
      <c r="LX13" s="13"/>
      <c r="LY13" s="8"/>
      <c r="LZ13" s="13"/>
      <c r="MA13" s="8"/>
      <c r="MB13" s="13"/>
      <c r="MC13" s="8"/>
      <c r="MD13" s="13"/>
      <c r="ME13" s="8"/>
      <c r="MF13" s="13"/>
      <c r="MG13" s="8"/>
      <c r="MH13" s="13"/>
      <c r="MI13" s="8"/>
      <c r="MJ13" s="13"/>
      <c r="MK13" s="8"/>
      <c r="ML13" s="13"/>
      <c r="MM13" s="13"/>
      <c r="MN13" s="13"/>
      <c r="MO13" s="13"/>
      <c r="MP13" s="48"/>
      <c r="MQ13" s="20"/>
    </row>
    <row r="14" spans="2:358"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3"/>
      <c r="LQ14" s="21"/>
      <c r="LR14" s="23"/>
      <c r="LS14" s="21"/>
      <c r="LT14" s="23"/>
      <c r="LU14" s="21"/>
      <c r="LV14" s="23"/>
      <c r="LW14" s="21"/>
      <c r="LX14" s="23"/>
      <c r="LY14" s="21"/>
      <c r="LZ14" s="23"/>
      <c r="MA14" s="21"/>
      <c r="MB14" s="23"/>
      <c r="MC14" s="21"/>
      <c r="MD14" s="23"/>
      <c r="ME14" s="21"/>
      <c r="MF14" s="23"/>
      <c r="MG14" s="21"/>
      <c r="MH14" s="23"/>
      <c r="MI14" s="21"/>
      <c r="MJ14" s="23"/>
      <c r="MK14" s="21"/>
      <c r="ML14" s="23"/>
      <c r="MM14" s="23"/>
      <c r="MN14" s="23"/>
      <c r="MO14" s="23"/>
      <c r="MP14" s="22"/>
      <c r="MQ14" s="20"/>
    </row>
    <row r="15" spans="2:358"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7333</v>
      </c>
      <c r="JP15" s="21"/>
      <c r="JQ15" s="16">
        <v>6785</v>
      </c>
      <c r="JR15" s="16"/>
      <c r="JS15" s="16">
        <v>7452</v>
      </c>
      <c r="JT15" s="16"/>
      <c r="JU15" s="16">
        <v>6336</v>
      </c>
      <c r="JV15" s="16"/>
      <c r="JW15" s="16">
        <v>6889</v>
      </c>
      <c r="JX15" s="16"/>
      <c r="JY15" s="16">
        <v>6294</v>
      </c>
      <c r="JZ15" s="16"/>
      <c r="KA15" s="16">
        <v>5887</v>
      </c>
      <c r="KB15" s="16"/>
      <c r="KC15" s="16">
        <v>6423</v>
      </c>
      <c r="KD15" s="16"/>
      <c r="KE15" s="16">
        <v>6733</v>
      </c>
      <c r="KF15" s="16"/>
      <c r="KG15" s="16">
        <v>7131</v>
      </c>
      <c r="KH15" s="16"/>
      <c r="KI15" s="16">
        <v>7153</v>
      </c>
      <c r="KJ15" s="16"/>
      <c r="KK15" s="16">
        <v>6768</v>
      </c>
      <c r="KL15" s="16"/>
      <c r="KM15" s="16">
        <v>81184</v>
      </c>
      <c r="KN15" s="16"/>
      <c r="KO15" s="16"/>
      <c r="KP15" s="16">
        <v>6692</v>
      </c>
      <c r="KQ15" s="21"/>
      <c r="KR15" s="16">
        <v>6352</v>
      </c>
      <c r="KS15" s="16"/>
      <c r="KT15" s="16">
        <v>6851</v>
      </c>
      <c r="KU15" s="16"/>
      <c r="KV15" s="16">
        <v>7011</v>
      </c>
      <c r="KW15" s="16"/>
      <c r="KX15" s="16">
        <v>7065</v>
      </c>
      <c r="KY15" s="16"/>
      <c r="KZ15" s="16">
        <v>6523</v>
      </c>
      <c r="LA15" s="16"/>
      <c r="LB15" s="16">
        <v>6979</v>
      </c>
      <c r="LC15" s="16"/>
      <c r="LD15" s="16">
        <v>7012</v>
      </c>
      <c r="LE15" s="16"/>
      <c r="LF15" s="16">
        <v>6953</v>
      </c>
      <c r="LG15" s="16"/>
      <c r="LH15" s="16">
        <v>7445</v>
      </c>
      <c r="LI15" s="16"/>
      <c r="LJ15" s="16">
        <v>7445</v>
      </c>
      <c r="LK15" s="16"/>
      <c r="LL15" s="16">
        <v>7396</v>
      </c>
      <c r="LM15" s="16"/>
      <c r="LN15" s="16">
        <v>83724</v>
      </c>
      <c r="LO15" s="16"/>
      <c r="LP15" s="16">
        <v>7808</v>
      </c>
      <c r="LQ15" s="21"/>
      <c r="LR15" s="16">
        <v>7101</v>
      </c>
      <c r="LS15" s="16"/>
      <c r="LT15" s="16">
        <v>7654</v>
      </c>
      <c r="LU15" s="16"/>
      <c r="LV15" s="16">
        <v>7140</v>
      </c>
      <c r="LW15" s="16"/>
      <c r="LX15" s="16">
        <v>7231</v>
      </c>
      <c r="LY15" s="16"/>
      <c r="LZ15" s="16">
        <v>6771</v>
      </c>
      <c r="MA15" s="16"/>
      <c r="MB15" s="16"/>
      <c r="MC15" s="16"/>
      <c r="MD15" s="16"/>
      <c r="ME15" s="16"/>
      <c r="MF15" s="16"/>
      <c r="MG15" s="16"/>
      <c r="MH15" s="16"/>
      <c r="MI15" s="16"/>
      <c r="MJ15" s="16"/>
      <c r="MK15" s="16"/>
      <c r="ML15" s="16"/>
      <c r="MM15" s="16"/>
      <c r="MN15" s="16">
        <v>43705</v>
      </c>
      <c r="MO15" s="16"/>
      <c r="MP15" s="22"/>
      <c r="MQ15" s="24" t="s">
        <v>209</v>
      </c>
      <c r="MS15" s="38"/>
      <c r="MT15" s="39"/>
    </row>
    <row r="16" spans="2:358"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7"/>
      <c r="LQ16" s="28"/>
      <c r="LR16" s="27"/>
      <c r="LS16" s="28"/>
      <c r="LT16" s="27"/>
      <c r="LU16" s="28"/>
      <c r="LV16" s="27"/>
      <c r="LW16" s="28"/>
      <c r="LX16" s="27"/>
      <c r="LY16" s="28"/>
      <c r="LZ16" s="27"/>
      <c r="MA16" s="28"/>
      <c r="MB16" s="27"/>
      <c r="MC16" s="28"/>
      <c r="MD16" s="27"/>
      <c r="ME16" s="28"/>
      <c r="MF16" s="27"/>
      <c r="MG16" s="28"/>
      <c r="MH16" s="27"/>
      <c r="MI16" s="28"/>
      <c r="MJ16" s="27"/>
      <c r="MK16" s="28"/>
      <c r="ML16" s="27"/>
      <c r="MM16" s="27"/>
      <c r="MN16" s="27"/>
      <c r="MO16" s="27"/>
      <c r="MP16" s="29"/>
      <c r="MQ16" s="30"/>
    </row>
    <row r="17" spans="2:355"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3"/>
      <c r="LQ17" s="21"/>
      <c r="LR17" s="23"/>
      <c r="LS17" s="21"/>
      <c r="LT17" s="23"/>
      <c r="LU17" s="21"/>
      <c r="LV17" s="23"/>
      <c r="LW17" s="21"/>
      <c r="LX17" s="23"/>
      <c r="LY17" s="21"/>
      <c r="LZ17" s="23"/>
      <c r="MA17" s="21"/>
      <c r="MB17" s="23"/>
      <c r="MC17" s="21"/>
      <c r="MD17" s="23"/>
      <c r="ME17" s="21"/>
      <c r="MF17" s="23"/>
      <c r="MG17" s="21"/>
      <c r="MH17" s="23"/>
      <c r="MI17" s="21"/>
      <c r="MJ17" s="23"/>
      <c r="MK17" s="21"/>
      <c r="ML17" s="23"/>
      <c r="MM17" s="23"/>
      <c r="MN17" s="23"/>
      <c r="MO17" s="23"/>
      <c r="MP17" s="22"/>
      <c r="MQ17" s="20"/>
    </row>
    <row r="18" spans="2:355"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3499</v>
      </c>
      <c r="JP18" s="31"/>
      <c r="JQ18" s="16">
        <v>3419</v>
      </c>
      <c r="JR18" s="52"/>
      <c r="JS18" s="16">
        <v>3345</v>
      </c>
      <c r="JT18" s="16"/>
      <c r="JU18" s="16">
        <v>3028</v>
      </c>
      <c r="JV18" s="16"/>
      <c r="JW18" s="16">
        <v>3079</v>
      </c>
      <c r="JX18" s="16"/>
      <c r="JY18" s="16">
        <v>2590</v>
      </c>
      <c r="JZ18" s="16"/>
      <c r="KA18" s="16">
        <v>2949</v>
      </c>
      <c r="KB18" s="16"/>
      <c r="KC18" s="16">
        <v>2818</v>
      </c>
      <c r="KD18" s="16"/>
      <c r="KE18" s="16">
        <v>3367</v>
      </c>
      <c r="KF18" s="16"/>
      <c r="KG18" s="16">
        <v>2751</v>
      </c>
      <c r="KH18" s="16"/>
      <c r="KI18" s="16">
        <v>3170</v>
      </c>
      <c r="KJ18" s="16"/>
      <c r="KK18" s="16">
        <v>2599</v>
      </c>
      <c r="KL18" s="16"/>
      <c r="KM18" s="16">
        <v>36614</v>
      </c>
      <c r="KN18" s="16"/>
      <c r="KO18" s="16"/>
      <c r="KP18" s="16">
        <v>2718</v>
      </c>
      <c r="KQ18" s="31"/>
      <c r="KR18" s="16">
        <v>2946</v>
      </c>
      <c r="KS18" s="52"/>
      <c r="KT18" s="16">
        <v>3252</v>
      </c>
      <c r="KU18" s="16"/>
      <c r="KV18" s="16">
        <v>3076</v>
      </c>
      <c r="KW18" s="16"/>
      <c r="KX18" s="16">
        <v>3174</v>
      </c>
      <c r="KY18" s="16"/>
      <c r="KZ18" s="16">
        <v>2932</v>
      </c>
      <c r="LA18" s="16"/>
      <c r="LB18" s="16">
        <v>3766</v>
      </c>
      <c r="LC18" s="16"/>
      <c r="LD18" s="16">
        <v>3135</v>
      </c>
      <c r="LE18" s="16"/>
      <c r="LF18" s="16">
        <v>2992</v>
      </c>
      <c r="LG18" s="16"/>
      <c r="LH18" s="16">
        <v>2935</v>
      </c>
      <c r="LI18" s="16"/>
      <c r="LJ18" s="16">
        <v>2907</v>
      </c>
      <c r="LK18" s="16"/>
      <c r="LL18" s="16">
        <v>3598</v>
      </c>
      <c r="LM18" s="16"/>
      <c r="LN18" s="16">
        <v>37431</v>
      </c>
      <c r="LO18" s="16"/>
      <c r="LP18" s="16">
        <v>3399</v>
      </c>
      <c r="LQ18" s="31"/>
      <c r="LR18" s="16">
        <v>3313</v>
      </c>
      <c r="LS18" s="52"/>
      <c r="LT18" s="16">
        <v>3673</v>
      </c>
      <c r="LU18" s="16"/>
      <c r="LV18" s="16">
        <v>2960</v>
      </c>
      <c r="LW18" s="16"/>
      <c r="LX18" s="16">
        <v>3178</v>
      </c>
      <c r="LY18" s="16"/>
      <c r="LZ18" s="16">
        <v>3088</v>
      </c>
      <c r="MA18" s="16"/>
      <c r="MB18" s="16"/>
      <c r="MC18" s="16"/>
      <c r="MD18" s="16"/>
      <c r="ME18" s="16"/>
      <c r="MF18" s="16"/>
      <c r="MG18" s="16"/>
      <c r="MH18" s="16"/>
      <c r="MI18" s="16"/>
      <c r="MJ18" s="16"/>
      <c r="MK18" s="16"/>
      <c r="ML18" s="16"/>
      <c r="MM18" s="16"/>
      <c r="MN18" s="16">
        <v>19611</v>
      </c>
      <c r="MO18" s="16"/>
      <c r="MP18" s="40"/>
      <c r="MQ18" s="15" t="s">
        <v>6</v>
      </c>
    </row>
    <row r="19" spans="2:355"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47.71580526387563</v>
      </c>
      <c r="JP19" s="41"/>
      <c r="JQ19" s="41">
        <v>50.390567428150334</v>
      </c>
      <c r="JR19" s="41"/>
      <c r="JS19" s="41">
        <v>44.887278582930755</v>
      </c>
      <c r="JT19" s="41"/>
      <c r="JU19" s="41">
        <v>47.790404040404042</v>
      </c>
      <c r="JV19" s="41"/>
      <c r="JW19" s="41">
        <v>44.69444041225141</v>
      </c>
      <c r="JX19" s="41"/>
      <c r="JY19" s="41">
        <v>41.1503018748014</v>
      </c>
      <c r="JZ19" s="41"/>
      <c r="KA19" s="41">
        <v>50.093426193307288</v>
      </c>
      <c r="KB19" s="41"/>
      <c r="KC19" s="41">
        <v>43.873579324303286</v>
      </c>
      <c r="KD19" s="41"/>
      <c r="KE19" s="41">
        <v>50.007426110203482</v>
      </c>
      <c r="KF19" s="41"/>
      <c r="KG19" s="41">
        <v>38.578039545645773</v>
      </c>
      <c r="KH19" s="41"/>
      <c r="KI19" s="41">
        <v>44.317069760939468</v>
      </c>
      <c r="KJ19" s="41"/>
      <c r="KK19" s="41">
        <v>38.40130023640662</v>
      </c>
      <c r="KL19" s="41"/>
      <c r="KM19" s="41">
        <v>45.100019708316907</v>
      </c>
      <c r="KN19" s="41"/>
      <c r="KO19" s="41"/>
      <c r="KP19" s="41">
        <v>40.615660490137479</v>
      </c>
      <c r="KQ19" s="41"/>
      <c r="KR19" s="41">
        <v>46.379093198992443</v>
      </c>
      <c r="KS19" s="41"/>
      <c r="KT19" s="41">
        <v>47.467522989344623</v>
      </c>
      <c r="KU19" s="41"/>
      <c r="KV19" s="41">
        <v>43.873912423334758</v>
      </c>
      <c r="KW19" s="41"/>
      <c r="KX19" s="41">
        <v>44.925690021231425</v>
      </c>
      <c r="KY19" s="41"/>
      <c r="KZ19" s="41">
        <v>44.948643262302625</v>
      </c>
      <c r="LA19" s="41"/>
      <c r="LB19" s="41">
        <v>53.961885656970907</v>
      </c>
      <c r="LC19" s="41"/>
      <c r="LD19" s="41">
        <v>44.709070165430695</v>
      </c>
      <c r="LE19" s="41"/>
      <c r="LF19" s="41">
        <v>43.03178484107579</v>
      </c>
      <c r="LG19" s="41"/>
      <c r="LH19" s="41">
        <v>39.422431161853595</v>
      </c>
      <c r="LI19" s="41"/>
      <c r="LJ19" s="41">
        <v>39.04633982538617</v>
      </c>
      <c r="LK19" s="41"/>
      <c r="LL19" s="41">
        <v>48.647917793401838</v>
      </c>
      <c r="LM19" s="41"/>
      <c r="LN19" s="41">
        <v>44.707610720940231</v>
      </c>
      <c r="LO19" s="41"/>
      <c r="LP19" s="41">
        <v>43.532274590163937</v>
      </c>
      <c r="LQ19" s="41"/>
      <c r="LR19" s="41">
        <v>46.655400647796085</v>
      </c>
      <c r="LS19" s="41"/>
      <c r="LT19" s="41">
        <v>47.987980141102696</v>
      </c>
      <c r="LU19" s="41"/>
      <c r="LV19" s="41">
        <v>41.456582633053202</v>
      </c>
      <c r="LW19" s="41"/>
      <c r="LX19" s="41">
        <v>43.949661181026102</v>
      </c>
      <c r="LY19" s="41"/>
      <c r="LZ19" s="41">
        <v>45.6062619997046</v>
      </c>
      <c r="MA19" s="41"/>
      <c r="MB19" s="41"/>
      <c r="MC19" s="41"/>
      <c r="MD19" s="41"/>
      <c r="ME19" s="41"/>
      <c r="MF19" s="41"/>
      <c r="MG19" s="41"/>
      <c r="MH19" s="41"/>
      <c r="MI19" s="41"/>
      <c r="MJ19" s="41"/>
      <c r="MK19" s="41"/>
      <c r="ML19" s="41"/>
      <c r="MM19" s="41"/>
      <c r="MN19" s="41">
        <v>44.871296190367232</v>
      </c>
      <c r="MO19" s="41"/>
      <c r="MP19" s="43"/>
      <c r="MQ19" s="19" t="s">
        <v>8</v>
      </c>
    </row>
    <row r="20" spans="2:355"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2"/>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3"/>
      <c r="MQ20" s="19"/>
    </row>
    <row r="21" spans="2:355"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4638</v>
      </c>
      <c r="JP21" s="31"/>
      <c r="JQ21" s="16">
        <v>4369</v>
      </c>
      <c r="JR21" s="53"/>
      <c r="JS21" s="16">
        <v>4427</v>
      </c>
      <c r="JT21" s="16"/>
      <c r="JU21" s="16">
        <v>3937</v>
      </c>
      <c r="JV21" s="16"/>
      <c r="JW21" s="16">
        <v>4084</v>
      </c>
      <c r="JX21" s="16"/>
      <c r="JY21" s="16">
        <v>3415</v>
      </c>
      <c r="JZ21" s="16"/>
      <c r="KA21" s="16">
        <v>3805</v>
      </c>
      <c r="KB21" s="16"/>
      <c r="KC21" s="16">
        <v>3612</v>
      </c>
      <c r="KD21" s="16"/>
      <c r="KE21" s="16">
        <v>4218</v>
      </c>
      <c r="KF21" s="16"/>
      <c r="KG21" s="16">
        <v>3866</v>
      </c>
      <c r="KH21" s="16"/>
      <c r="KI21" s="16">
        <v>4032</v>
      </c>
      <c r="KJ21" s="16"/>
      <c r="KK21" s="16">
        <v>3321</v>
      </c>
      <c r="KL21" s="16"/>
      <c r="KM21" s="16">
        <v>47724</v>
      </c>
      <c r="KN21" s="16"/>
      <c r="KO21" s="16"/>
      <c r="KP21" s="16">
        <v>3435</v>
      </c>
      <c r="KQ21" s="31"/>
      <c r="KR21" s="16">
        <v>3723</v>
      </c>
      <c r="KS21" s="53"/>
      <c r="KT21" s="16">
        <v>4165</v>
      </c>
      <c r="KU21" s="16"/>
      <c r="KV21" s="16">
        <v>3984</v>
      </c>
      <c r="KW21" s="16"/>
      <c r="KX21" s="16">
        <v>4101</v>
      </c>
      <c r="KY21" s="16"/>
      <c r="KZ21" s="16">
        <v>3748</v>
      </c>
      <c r="LA21" s="16"/>
      <c r="LB21" s="16">
        <v>4648</v>
      </c>
      <c r="LC21" s="16"/>
      <c r="LD21" s="16">
        <v>3989</v>
      </c>
      <c r="LE21" s="16"/>
      <c r="LF21" s="16">
        <v>3930</v>
      </c>
      <c r="LG21" s="16"/>
      <c r="LH21" s="16">
        <v>3919</v>
      </c>
      <c r="LI21" s="16"/>
      <c r="LJ21" s="16">
        <v>3960</v>
      </c>
      <c r="LK21" s="16"/>
      <c r="LL21" s="16">
        <v>4596</v>
      </c>
      <c r="LM21" s="16"/>
      <c r="LN21" s="16">
        <v>48198</v>
      </c>
      <c r="LO21" s="16"/>
      <c r="LP21" s="16">
        <v>4460</v>
      </c>
      <c r="LQ21" s="31"/>
      <c r="LR21" s="16">
        <v>4383</v>
      </c>
      <c r="LS21" s="53"/>
      <c r="LT21" s="16">
        <v>4841</v>
      </c>
      <c r="LU21" s="16"/>
      <c r="LV21" s="16">
        <v>4019</v>
      </c>
      <c r="LW21" s="16"/>
      <c r="LX21" s="16">
        <v>4322</v>
      </c>
      <c r="LY21" s="16"/>
      <c r="LZ21" s="16">
        <v>4110</v>
      </c>
      <c r="MA21" s="16"/>
      <c r="MB21" s="16"/>
      <c r="MC21" s="16"/>
      <c r="MD21" s="16"/>
      <c r="ME21" s="16"/>
      <c r="MF21" s="16"/>
      <c r="MG21" s="16"/>
      <c r="MH21" s="16"/>
      <c r="MI21" s="16"/>
      <c r="MJ21" s="16"/>
      <c r="MK21" s="16"/>
      <c r="ML21" s="16"/>
      <c r="MM21" s="16"/>
      <c r="MN21" s="16">
        <v>26135</v>
      </c>
      <c r="MO21" s="16"/>
      <c r="MP21" s="40"/>
      <c r="MQ21" s="15" t="s">
        <v>10</v>
      </c>
    </row>
    <row r="22" spans="2:355"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63.248329469521344</v>
      </c>
      <c r="JP22" s="41"/>
      <c r="JQ22" s="41">
        <v>64.392041267501838</v>
      </c>
      <c r="JR22" s="41"/>
      <c r="JS22" s="41">
        <v>59.406870638754697</v>
      </c>
      <c r="JT22" s="41"/>
      <c r="JU22" s="41">
        <v>62.136994949494948</v>
      </c>
      <c r="JV22" s="41"/>
      <c r="JW22" s="41">
        <v>59.282914791696903</v>
      </c>
      <c r="JX22" s="41"/>
      <c r="JY22" s="41">
        <v>54.258023514458209</v>
      </c>
      <c r="JZ22" s="41"/>
      <c r="KA22" s="41">
        <v>64.633939188041438</v>
      </c>
      <c r="KB22" s="41"/>
      <c r="KC22" s="41">
        <v>56.23540401681457</v>
      </c>
      <c r="KD22" s="41"/>
      <c r="KE22" s="41">
        <v>62.646665676518644</v>
      </c>
      <c r="KF22" s="41"/>
      <c r="KG22" s="41">
        <v>54.213995232085267</v>
      </c>
      <c r="KH22" s="41"/>
      <c r="KI22" s="41">
        <v>56.367957500349505</v>
      </c>
      <c r="KJ22" s="41"/>
      <c r="KK22" s="41">
        <v>49.069148936170215</v>
      </c>
      <c r="KL22" s="41"/>
      <c r="KM22" s="41">
        <v>58.784982262514788</v>
      </c>
      <c r="KN22" s="41"/>
      <c r="KO22" s="41"/>
      <c r="KP22" s="41">
        <v>51.329946204423194</v>
      </c>
      <c r="KQ22" s="41"/>
      <c r="KR22" s="41">
        <v>58.611460957178842</v>
      </c>
      <c r="KS22" s="41"/>
      <c r="KT22" s="41">
        <v>60.7940446650124</v>
      </c>
      <c r="KU22" s="41"/>
      <c r="KV22" s="41">
        <v>56.824989302524607</v>
      </c>
      <c r="KW22" s="41"/>
      <c r="KX22" s="41">
        <v>58.046709129511676</v>
      </c>
      <c r="KY22" s="41"/>
      <c r="KZ22" s="41">
        <v>57.458224743216313</v>
      </c>
      <c r="LA22" s="41"/>
      <c r="LB22" s="41">
        <v>66.599799398194577</v>
      </c>
      <c r="LC22" s="41"/>
      <c r="LD22" s="41">
        <v>56.888191671420415</v>
      </c>
      <c r="LE22" s="41"/>
      <c r="LF22" s="41">
        <v>56.522364447001294</v>
      </c>
      <c r="LG22" s="41"/>
      <c r="LH22" s="41">
        <v>52.639355271994624</v>
      </c>
      <c r="LI22" s="41"/>
      <c r="LJ22" s="41">
        <v>53.190060443250509</v>
      </c>
      <c r="LK22" s="41"/>
      <c r="LL22" s="41">
        <v>62.141698215251481</v>
      </c>
      <c r="LM22" s="41"/>
      <c r="LN22" s="41">
        <v>57.567722516841044</v>
      </c>
      <c r="LO22" s="41"/>
      <c r="LP22" s="41">
        <v>57.120901639344254</v>
      </c>
      <c r="LQ22" s="41"/>
      <c r="LR22" s="41">
        <v>61.723700887198987</v>
      </c>
      <c r="LS22" s="41"/>
      <c r="LT22" s="41">
        <v>63.247974915077087</v>
      </c>
      <c r="LU22" s="41"/>
      <c r="LV22" s="41">
        <v>56.288515406162503</v>
      </c>
      <c r="LW22" s="41"/>
      <c r="LX22" s="41">
        <v>59.770432858525801</v>
      </c>
      <c r="LY22" s="41"/>
      <c r="LZ22" s="41">
        <v>60.700044306601697</v>
      </c>
      <c r="MA22" s="41"/>
      <c r="MB22" s="41"/>
      <c r="MC22" s="41"/>
      <c r="MD22" s="41"/>
      <c r="ME22" s="41"/>
      <c r="MF22" s="41"/>
      <c r="MG22" s="41"/>
      <c r="MH22" s="41"/>
      <c r="MI22" s="41"/>
      <c r="MJ22" s="41"/>
      <c r="MK22" s="41"/>
      <c r="ML22" s="41"/>
      <c r="MM22" s="41"/>
      <c r="MN22" s="41">
        <v>59.798650040041188</v>
      </c>
      <c r="MO22" s="41"/>
      <c r="MP22" s="43"/>
      <c r="MQ22" s="19" t="s">
        <v>12</v>
      </c>
    </row>
    <row r="23" spans="2:355"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2"/>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3"/>
      <c r="MQ23" s="19"/>
    </row>
    <row r="24" spans="2:355"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5517</v>
      </c>
      <c r="JP24" s="31"/>
      <c r="JQ24" s="16">
        <v>5186</v>
      </c>
      <c r="JR24" s="53"/>
      <c r="JS24" s="16">
        <v>5316</v>
      </c>
      <c r="JT24" s="16"/>
      <c r="JU24" s="16">
        <v>4723</v>
      </c>
      <c r="JV24" s="16"/>
      <c r="JW24" s="16">
        <v>4933</v>
      </c>
      <c r="JX24" s="16"/>
      <c r="JY24" s="16">
        <v>4177</v>
      </c>
      <c r="JZ24" s="16"/>
      <c r="KA24" s="16">
        <v>4462</v>
      </c>
      <c r="KB24" s="16"/>
      <c r="KC24" s="16">
        <v>4321</v>
      </c>
      <c r="KD24" s="16"/>
      <c r="KE24" s="16">
        <v>5058</v>
      </c>
      <c r="KF24" s="16"/>
      <c r="KG24" s="16">
        <v>4932</v>
      </c>
      <c r="KH24" s="16"/>
      <c r="KI24" s="16">
        <v>4850</v>
      </c>
      <c r="KJ24" s="16"/>
      <c r="KK24" s="16">
        <v>4121</v>
      </c>
      <c r="KL24" s="16"/>
      <c r="KM24" s="16">
        <v>57596</v>
      </c>
      <c r="KN24" s="16"/>
      <c r="KO24" s="16"/>
      <c r="KP24" s="16">
        <v>4159</v>
      </c>
      <c r="KQ24" s="31"/>
      <c r="KR24" s="16">
        <v>4512</v>
      </c>
      <c r="KS24" s="53"/>
      <c r="KT24" s="16">
        <v>5026</v>
      </c>
      <c r="KU24" s="16"/>
      <c r="KV24" s="16">
        <v>4868</v>
      </c>
      <c r="KW24" s="16"/>
      <c r="KX24" s="16">
        <v>5040</v>
      </c>
      <c r="KY24" s="16"/>
      <c r="KZ24" s="16">
        <v>4517</v>
      </c>
      <c r="LA24" s="16"/>
      <c r="LB24" s="16">
        <v>5405</v>
      </c>
      <c r="LC24" s="16"/>
      <c r="LD24" s="16">
        <v>4846</v>
      </c>
      <c r="LE24" s="16"/>
      <c r="LF24" s="16">
        <v>4851</v>
      </c>
      <c r="LG24" s="16"/>
      <c r="LH24" s="16">
        <v>4976</v>
      </c>
      <c r="LI24" s="16"/>
      <c r="LJ24" s="16">
        <v>4966</v>
      </c>
      <c r="LK24" s="16"/>
      <c r="LL24" s="16">
        <v>5451</v>
      </c>
      <c r="LM24" s="16"/>
      <c r="LN24" s="16">
        <v>58617</v>
      </c>
      <c r="LO24" s="16"/>
      <c r="LP24" s="16">
        <v>5448</v>
      </c>
      <c r="LQ24" s="31"/>
      <c r="LR24" s="16">
        <v>5177</v>
      </c>
      <c r="LS24" s="53"/>
      <c r="LT24" s="16">
        <v>5794</v>
      </c>
      <c r="LU24" s="16"/>
      <c r="LV24" s="16">
        <v>4932</v>
      </c>
      <c r="LW24" s="16"/>
      <c r="LX24" s="16">
        <v>5274</v>
      </c>
      <c r="LY24" s="16"/>
      <c r="LZ24" s="16">
        <v>4923</v>
      </c>
      <c r="MA24" s="16"/>
      <c r="MB24" s="16"/>
      <c r="MC24" s="16"/>
      <c r="MD24" s="16"/>
      <c r="ME24" s="16"/>
      <c r="MF24" s="16"/>
      <c r="MG24" s="16"/>
      <c r="MH24" s="16"/>
      <c r="MI24" s="16"/>
      <c r="MJ24" s="16"/>
      <c r="MK24" s="16"/>
      <c r="ML24" s="16"/>
      <c r="MM24" s="16"/>
      <c r="MN24" s="16">
        <v>31548</v>
      </c>
      <c r="MO24" s="16"/>
      <c r="MP24" s="40"/>
      <c r="MQ24" s="15" t="s">
        <v>14</v>
      </c>
    </row>
    <row r="25" spans="2:355"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75.235237965362074</v>
      </c>
      <c r="JP25" s="41"/>
      <c r="JQ25" s="41">
        <v>76.433308769344137</v>
      </c>
      <c r="JR25" s="41"/>
      <c r="JS25" s="41">
        <v>71.336553945249591</v>
      </c>
      <c r="JT25" s="41"/>
      <c r="JU25" s="41">
        <v>74.542297979797979</v>
      </c>
      <c r="JV25" s="41"/>
      <c r="JW25" s="41">
        <v>71.606909565974746</v>
      </c>
      <c r="JX25" s="41"/>
      <c r="JY25" s="41">
        <v>66.364791865268515</v>
      </c>
      <c r="JZ25" s="41"/>
      <c r="KA25" s="41">
        <v>75.794122643111933</v>
      </c>
      <c r="KB25" s="41"/>
      <c r="KC25" s="41">
        <v>67.273859567180452</v>
      </c>
      <c r="KD25" s="41"/>
      <c r="KE25" s="41">
        <v>75.122530818357347</v>
      </c>
      <c r="KF25" s="41"/>
      <c r="KG25" s="41">
        <v>69.162810265039965</v>
      </c>
      <c r="KH25" s="41"/>
      <c r="KI25" s="41">
        <v>67.803718719418427</v>
      </c>
      <c r="KJ25" s="41"/>
      <c r="KK25" s="41">
        <v>60.889479905437348</v>
      </c>
      <c r="KL25" s="41"/>
      <c r="KM25" s="41">
        <v>70.945013795821836</v>
      </c>
      <c r="KN25" s="41"/>
      <c r="KO25" s="41"/>
      <c r="KP25" s="41">
        <v>62.148834429169156</v>
      </c>
      <c r="KQ25" s="41"/>
      <c r="KR25" s="41">
        <v>71.032745591939545</v>
      </c>
      <c r="KS25" s="41"/>
      <c r="KT25" s="41">
        <v>73.361553057947745</v>
      </c>
      <c r="KU25" s="41"/>
      <c r="KV25" s="41">
        <v>69.433746969048642</v>
      </c>
      <c r="KW25" s="41"/>
      <c r="KX25" s="41">
        <v>71.337579617834393</v>
      </c>
      <c r="KY25" s="41"/>
      <c r="KZ25" s="41">
        <v>69.247278859420518</v>
      </c>
      <c r="LA25" s="41"/>
      <c r="LB25" s="41">
        <v>77.44662559105889</v>
      </c>
      <c r="LC25" s="41"/>
      <c r="LD25" s="41">
        <v>69.11009697661153</v>
      </c>
      <c r="LE25" s="41"/>
      <c r="LF25" s="41">
        <v>69.768445275420675</v>
      </c>
      <c r="LG25" s="41"/>
      <c r="LH25" s="41">
        <v>66.836803223640032</v>
      </c>
      <c r="LI25" s="41"/>
      <c r="LJ25" s="41">
        <v>66.702484889187375</v>
      </c>
      <c r="LK25" s="41"/>
      <c r="LL25" s="41">
        <v>73.70200108166577</v>
      </c>
      <c r="LM25" s="41"/>
      <c r="LN25" s="41">
        <v>70.0121828866275</v>
      </c>
      <c r="LO25" s="41"/>
      <c r="LP25" s="41">
        <v>69.77459016393442</v>
      </c>
      <c r="LQ25" s="41"/>
      <c r="LR25" s="41">
        <v>72.905224616251232</v>
      </c>
      <c r="LS25" s="41"/>
      <c r="LT25" s="41">
        <v>75.698980925006538</v>
      </c>
      <c r="LU25" s="41"/>
      <c r="LV25" s="41">
        <v>69.075630252100794</v>
      </c>
      <c r="LW25" s="41"/>
      <c r="LX25" s="41">
        <v>72.935970128612894</v>
      </c>
      <c r="LY25" s="41"/>
      <c r="LZ25" s="41">
        <v>72.707133362871105</v>
      </c>
      <c r="MA25" s="41"/>
      <c r="MB25" s="41"/>
      <c r="MC25" s="41"/>
      <c r="MD25" s="41"/>
      <c r="ME25" s="41"/>
      <c r="MF25" s="41"/>
      <c r="MG25" s="41"/>
      <c r="MH25" s="41"/>
      <c r="MI25" s="41"/>
      <c r="MJ25" s="41"/>
      <c r="MK25" s="41"/>
      <c r="ML25" s="41"/>
      <c r="MM25" s="41"/>
      <c r="MN25" s="41">
        <v>72.183960645235103</v>
      </c>
      <c r="MO25" s="41"/>
      <c r="MP25" s="43"/>
      <c r="MQ25" s="19" t="s">
        <v>16</v>
      </c>
    </row>
    <row r="26" spans="2:355"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2"/>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3"/>
      <c r="MQ26" s="19"/>
    </row>
    <row r="27" spans="2:355"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6126</v>
      </c>
      <c r="JP27" s="31"/>
      <c r="JQ27" s="16">
        <v>5780</v>
      </c>
      <c r="JR27" s="53"/>
      <c r="JS27" s="16">
        <v>6011</v>
      </c>
      <c r="JT27" s="16"/>
      <c r="JU27" s="16">
        <v>5321</v>
      </c>
      <c r="JV27" s="16"/>
      <c r="JW27" s="16">
        <v>5618</v>
      </c>
      <c r="JX27" s="16"/>
      <c r="JY27" s="16">
        <v>4876</v>
      </c>
      <c r="JZ27" s="16"/>
      <c r="KA27" s="16">
        <v>4970</v>
      </c>
      <c r="KB27" s="16"/>
      <c r="KC27" s="16">
        <v>4932</v>
      </c>
      <c r="KD27" s="16"/>
      <c r="KE27" s="16">
        <v>5665</v>
      </c>
      <c r="KF27" s="16"/>
      <c r="KG27" s="16">
        <v>5801</v>
      </c>
      <c r="KH27" s="16"/>
      <c r="KI27" s="16">
        <v>5595</v>
      </c>
      <c r="KJ27" s="16"/>
      <c r="KK27" s="16">
        <v>4794</v>
      </c>
      <c r="KL27" s="16"/>
      <c r="KM27" s="16">
        <v>65489</v>
      </c>
      <c r="KN27" s="16"/>
      <c r="KO27" s="16"/>
      <c r="KP27" s="16">
        <v>4697</v>
      </c>
      <c r="KQ27" s="31"/>
      <c r="KR27" s="16">
        <v>5130</v>
      </c>
      <c r="KS27" s="53"/>
      <c r="KT27" s="16">
        <v>5708</v>
      </c>
      <c r="KU27" s="16"/>
      <c r="KV27" s="16">
        <v>5567</v>
      </c>
      <c r="KW27" s="16"/>
      <c r="KX27" s="16">
        <v>5693</v>
      </c>
      <c r="KY27" s="16"/>
      <c r="KZ27" s="16">
        <v>5164</v>
      </c>
      <c r="LA27" s="16"/>
      <c r="LB27" s="16">
        <v>5971</v>
      </c>
      <c r="LC27" s="16"/>
      <c r="LD27" s="16">
        <v>5567</v>
      </c>
      <c r="LE27" s="16"/>
      <c r="LF27" s="16">
        <v>5582</v>
      </c>
      <c r="LG27" s="16"/>
      <c r="LH27" s="16">
        <v>5848</v>
      </c>
      <c r="LI27" s="16"/>
      <c r="LJ27" s="16">
        <v>5773</v>
      </c>
      <c r="LK27" s="16"/>
      <c r="LL27" s="16">
        <v>6152</v>
      </c>
      <c r="LM27" s="16"/>
      <c r="LN27" s="16">
        <v>66852</v>
      </c>
      <c r="LO27" s="16"/>
      <c r="LP27" s="16">
        <v>6197</v>
      </c>
      <c r="LQ27" s="31"/>
      <c r="LR27" s="16">
        <v>5821</v>
      </c>
      <c r="LS27" s="53"/>
      <c r="LT27" s="16">
        <v>6434</v>
      </c>
      <c r="LU27" s="16"/>
      <c r="LV27" s="16">
        <v>5706</v>
      </c>
      <c r="LW27" s="16"/>
      <c r="LX27" s="16">
        <v>5953</v>
      </c>
      <c r="LY27" s="16"/>
      <c r="LZ27" s="16">
        <v>5537</v>
      </c>
      <c r="MA27" s="16"/>
      <c r="MB27" s="16"/>
      <c r="MC27" s="16"/>
      <c r="MD27" s="16"/>
      <c r="ME27" s="16"/>
      <c r="MF27" s="16"/>
      <c r="MG27" s="16"/>
      <c r="MH27" s="16"/>
      <c r="MI27" s="16"/>
      <c r="MJ27" s="16"/>
      <c r="MK27" s="16"/>
      <c r="ML27" s="16"/>
      <c r="MM27" s="16"/>
      <c r="MN27" s="16">
        <v>35648</v>
      </c>
      <c r="MO27" s="16"/>
      <c r="MP27" s="40"/>
      <c r="MQ27" s="15" t="s">
        <v>18</v>
      </c>
    </row>
    <row r="28" spans="2:355"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83.540160916405299</v>
      </c>
      <c r="JP28" s="41"/>
      <c r="JQ28" s="41">
        <v>85.187914517317608</v>
      </c>
      <c r="JR28" s="41"/>
      <c r="JS28" s="41">
        <v>80.662909286097701</v>
      </c>
      <c r="JT28" s="41"/>
      <c r="JU28" s="41">
        <v>83.980429292929287</v>
      </c>
      <c r="JV28" s="41"/>
      <c r="JW28" s="41">
        <v>81.550297575845548</v>
      </c>
      <c r="JX28" s="41"/>
      <c r="JY28" s="41">
        <v>77.470606927232282</v>
      </c>
      <c r="JZ28" s="41"/>
      <c r="KA28" s="41">
        <v>84.423305588585023</v>
      </c>
      <c r="KB28" s="41"/>
      <c r="KC28" s="41">
        <v>76.786548341896307</v>
      </c>
      <c r="KD28" s="41"/>
      <c r="KE28" s="41">
        <v>84.137828605376512</v>
      </c>
      <c r="KF28" s="41"/>
      <c r="KG28" s="41">
        <v>81.349039405412981</v>
      </c>
      <c r="KH28" s="41"/>
      <c r="KI28" s="41">
        <v>78.218929120648681</v>
      </c>
      <c r="KJ28" s="41"/>
      <c r="KK28" s="41">
        <v>70.833333333333343</v>
      </c>
      <c r="KL28" s="41"/>
      <c r="KM28" s="41">
        <v>80.667372881355931</v>
      </c>
      <c r="KN28" s="41"/>
      <c r="KO28" s="41"/>
      <c r="KP28" s="41">
        <v>70.188284518828453</v>
      </c>
      <c r="KQ28" s="41"/>
      <c r="KR28" s="41">
        <v>80.761964735516372</v>
      </c>
      <c r="KS28" s="41"/>
      <c r="KT28" s="41">
        <v>83.316304189169472</v>
      </c>
      <c r="KU28" s="41"/>
      <c r="KV28" s="41">
        <v>79.403794037940372</v>
      </c>
      <c r="KW28" s="41"/>
      <c r="KX28" s="41">
        <v>80.580325548478413</v>
      </c>
      <c r="KY28" s="41"/>
      <c r="KZ28" s="41">
        <v>79.166027901272415</v>
      </c>
      <c r="LA28" s="41"/>
      <c r="LB28" s="41">
        <v>85.556670010030089</v>
      </c>
      <c r="LC28" s="41"/>
      <c r="LD28" s="41">
        <v>79.392470051340553</v>
      </c>
      <c r="LE28" s="41"/>
      <c r="LF28" s="41">
        <v>80.28189270818352</v>
      </c>
      <c r="LG28" s="41"/>
      <c r="LH28" s="41">
        <v>78.549361987911354</v>
      </c>
      <c r="LI28" s="41"/>
      <c r="LJ28" s="41">
        <v>77.541974479516455</v>
      </c>
      <c r="LK28" s="41"/>
      <c r="LL28" s="41">
        <v>83.180097349918881</v>
      </c>
      <c r="LM28" s="41"/>
      <c r="LN28" s="41">
        <v>79.848072237351303</v>
      </c>
      <c r="LO28" s="41"/>
      <c r="LP28" s="41">
        <v>79.367315573770497</v>
      </c>
      <c r="LQ28" s="41"/>
      <c r="LR28" s="41">
        <v>81.974369807069422</v>
      </c>
      <c r="LS28" s="41"/>
      <c r="LT28" s="41">
        <v>84.060621897047298</v>
      </c>
      <c r="LU28" s="41"/>
      <c r="LV28" s="41">
        <v>79.915966386554601</v>
      </c>
      <c r="LW28" s="41"/>
      <c r="LX28" s="41">
        <v>82.326095975660394</v>
      </c>
      <c r="LY28" s="41"/>
      <c r="LZ28" s="41">
        <v>81.775217840791598</v>
      </c>
      <c r="MA28" s="41"/>
      <c r="MB28" s="41"/>
      <c r="MC28" s="41"/>
      <c r="MD28" s="41"/>
      <c r="ME28" s="41"/>
      <c r="MF28" s="41"/>
      <c r="MG28" s="41"/>
      <c r="MH28" s="41"/>
      <c r="MI28" s="41"/>
      <c r="MJ28" s="41"/>
      <c r="MK28" s="41"/>
      <c r="ML28" s="41"/>
      <c r="MM28" s="41"/>
      <c r="MN28" s="41">
        <v>81.565038325134424</v>
      </c>
      <c r="MO28" s="41"/>
      <c r="MP28" s="43"/>
      <c r="MQ28" s="19" t="s">
        <v>20</v>
      </c>
    </row>
    <row r="29" spans="2:355"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2"/>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3"/>
      <c r="MQ29" s="19"/>
    </row>
    <row r="30" spans="2:355"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6400</v>
      </c>
      <c r="JP30" s="31"/>
      <c r="JQ30" s="16">
        <v>6046</v>
      </c>
      <c r="JR30" s="53"/>
      <c r="JS30" s="16">
        <v>6373</v>
      </c>
      <c r="JT30" s="16"/>
      <c r="JU30" s="16">
        <v>5592</v>
      </c>
      <c r="JV30" s="16"/>
      <c r="JW30" s="16">
        <v>5975</v>
      </c>
      <c r="JX30" s="16"/>
      <c r="JY30" s="16">
        <v>5228</v>
      </c>
      <c r="JZ30" s="16"/>
      <c r="KA30" s="16">
        <v>5203</v>
      </c>
      <c r="KB30" s="16"/>
      <c r="KC30" s="16">
        <v>5214</v>
      </c>
      <c r="KD30" s="16"/>
      <c r="KE30" s="16">
        <v>5981</v>
      </c>
      <c r="KF30" s="16"/>
      <c r="KG30" s="16">
        <v>6187</v>
      </c>
      <c r="KH30" s="16"/>
      <c r="KI30" s="16">
        <v>5949</v>
      </c>
      <c r="KJ30" s="16"/>
      <c r="KK30" s="16">
        <v>5169</v>
      </c>
      <c r="KL30" s="16"/>
      <c r="KM30" s="16">
        <v>69317</v>
      </c>
      <c r="KN30" s="16"/>
      <c r="KO30" s="16"/>
      <c r="KP30" s="16">
        <v>5028</v>
      </c>
      <c r="KQ30" s="31"/>
      <c r="KR30" s="16">
        <v>5424</v>
      </c>
      <c r="KS30" s="53"/>
      <c r="KT30" s="16">
        <v>5985</v>
      </c>
      <c r="KU30" s="16"/>
      <c r="KV30" s="16">
        <v>5896</v>
      </c>
      <c r="KW30" s="16"/>
      <c r="KX30" s="16">
        <v>6013</v>
      </c>
      <c r="KY30" s="16"/>
      <c r="KZ30" s="16">
        <v>5446</v>
      </c>
      <c r="LA30" s="16"/>
      <c r="LB30" s="16">
        <v>6225</v>
      </c>
      <c r="LC30" s="16"/>
      <c r="LD30" s="16">
        <v>5931</v>
      </c>
      <c r="LE30" s="16"/>
      <c r="LF30" s="16">
        <v>5893</v>
      </c>
      <c r="LG30" s="16"/>
      <c r="LH30" s="16">
        <v>6278</v>
      </c>
      <c r="LI30" s="16"/>
      <c r="LJ30" s="16">
        <v>6139</v>
      </c>
      <c r="LK30" s="16"/>
      <c r="LL30" s="16">
        <v>6473</v>
      </c>
      <c r="LM30" s="16"/>
      <c r="LN30" s="16">
        <v>70731</v>
      </c>
      <c r="LO30" s="16"/>
      <c r="LP30" s="16">
        <v>6583</v>
      </c>
      <c r="LQ30" s="31"/>
      <c r="LR30" s="16">
        <v>6124</v>
      </c>
      <c r="LS30" s="53"/>
      <c r="LT30" s="16">
        <v>6744</v>
      </c>
      <c r="LU30" s="16"/>
      <c r="LV30" s="16">
        <v>6035</v>
      </c>
      <c r="LW30" s="16"/>
      <c r="LX30" s="16">
        <v>6269</v>
      </c>
      <c r="LY30" s="16"/>
      <c r="LZ30" s="16">
        <v>5848</v>
      </c>
      <c r="MA30" s="16"/>
      <c r="MB30" s="16"/>
      <c r="MC30" s="16"/>
      <c r="MD30" s="16"/>
      <c r="ME30" s="16"/>
      <c r="MF30" s="16"/>
      <c r="MG30" s="16"/>
      <c r="MH30" s="16"/>
      <c r="MI30" s="16"/>
      <c r="MJ30" s="16"/>
      <c r="MK30" s="16"/>
      <c r="ML30" s="16"/>
      <c r="MM30" s="16"/>
      <c r="MN30" s="16">
        <v>37603</v>
      </c>
      <c r="MO30" s="16"/>
      <c r="MP30" s="40"/>
      <c r="MQ30" s="15" t="s">
        <v>22</v>
      </c>
    </row>
    <row r="31" spans="2:355"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87.276694395199783</v>
      </c>
      <c r="JP31" s="41"/>
      <c r="JQ31" s="41">
        <v>89.108327192336034</v>
      </c>
      <c r="JR31" s="41"/>
      <c r="JS31" s="41">
        <v>85.520665593129365</v>
      </c>
      <c r="JT31" s="41"/>
      <c r="JU31" s="41">
        <v>88.257575757575751</v>
      </c>
      <c r="JV31" s="41"/>
      <c r="JW31" s="41">
        <v>86.73247205690231</v>
      </c>
      <c r="JX31" s="41"/>
      <c r="JY31" s="41">
        <v>83.063234826819183</v>
      </c>
      <c r="JZ31" s="41"/>
      <c r="KA31" s="41">
        <v>88.381178868693738</v>
      </c>
      <c r="KB31" s="41"/>
      <c r="KC31" s="41">
        <v>81.177020084072865</v>
      </c>
      <c r="KD31" s="41"/>
      <c r="KE31" s="41">
        <v>88.831130253972972</v>
      </c>
      <c r="KF31" s="41"/>
      <c r="KG31" s="41">
        <v>86.762024961435984</v>
      </c>
      <c r="KH31" s="41"/>
      <c r="KI31" s="41">
        <v>83.167901579756744</v>
      </c>
      <c r="KJ31" s="41"/>
      <c r="KK31" s="41">
        <v>76.37411347517731</v>
      </c>
      <c r="KL31" s="41"/>
      <c r="KM31" s="41">
        <v>85.382587702010255</v>
      </c>
      <c r="KN31" s="41"/>
      <c r="KO31" s="41"/>
      <c r="KP31" s="41">
        <v>75.134488942020326</v>
      </c>
      <c r="KQ31" s="41"/>
      <c r="KR31" s="41">
        <v>85.390428211586894</v>
      </c>
      <c r="KS31" s="41"/>
      <c r="KT31" s="41">
        <v>87.359509560648092</v>
      </c>
      <c r="KU31" s="41"/>
      <c r="KV31" s="41">
        <v>84.096419911567537</v>
      </c>
      <c r="KW31" s="41"/>
      <c r="KX31" s="41">
        <v>85.109695682944093</v>
      </c>
      <c r="KY31" s="41"/>
      <c r="KZ31" s="41">
        <v>83.489192089529368</v>
      </c>
      <c r="LA31" s="41"/>
      <c r="LB31" s="41">
        <v>89.196159908296309</v>
      </c>
      <c r="LC31" s="41"/>
      <c r="LD31" s="41">
        <v>84.583571021106678</v>
      </c>
      <c r="LE31" s="41"/>
      <c r="LF31" s="41">
        <v>84.754782108442399</v>
      </c>
      <c r="LG31" s="41"/>
      <c r="LH31" s="41">
        <v>84.325050369375418</v>
      </c>
      <c r="LI31" s="41"/>
      <c r="LJ31" s="41">
        <v>82.458025520483545</v>
      </c>
      <c r="LK31" s="41"/>
      <c r="LL31" s="41">
        <v>87.52028123309897</v>
      </c>
      <c r="LM31" s="41"/>
      <c r="LN31" s="41">
        <v>84.481152357746879</v>
      </c>
      <c r="LO31" s="41"/>
      <c r="LP31" s="41">
        <v>84.310963114754102</v>
      </c>
      <c r="LQ31" s="41"/>
      <c r="LR31" s="41">
        <v>86.241374454302218</v>
      </c>
      <c r="LS31" s="41"/>
      <c r="LT31" s="41">
        <v>88.110791742879542</v>
      </c>
      <c r="LU31" s="41"/>
      <c r="LV31" s="41">
        <v>84.523809523809504</v>
      </c>
      <c r="LW31" s="41"/>
      <c r="LX31" s="41">
        <v>86.696169271193497</v>
      </c>
      <c r="LY31" s="41"/>
      <c r="LZ31" s="41">
        <v>86.368335548663396</v>
      </c>
      <c r="MA31" s="41"/>
      <c r="MB31" s="41"/>
      <c r="MC31" s="41"/>
      <c r="MD31" s="41"/>
      <c r="ME31" s="41"/>
      <c r="MF31" s="41"/>
      <c r="MG31" s="41"/>
      <c r="MH31" s="41"/>
      <c r="MI31" s="41"/>
      <c r="MJ31" s="41"/>
      <c r="MK31" s="41"/>
      <c r="ML31" s="41"/>
      <c r="MM31" s="41"/>
      <c r="MN31" s="41">
        <v>86.038210731037637</v>
      </c>
      <c r="MO31" s="41"/>
      <c r="MP31" s="42"/>
      <c r="MQ31" s="19" t="s">
        <v>24</v>
      </c>
    </row>
    <row r="32" spans="2:355"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2"/>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3"/>
      <c r="MQ32" s="19"/>
    </row>
    <row r="33" spans="2:357"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6830</v>
      </c>
      <c r="JP33" s="31"/>
      <c r="JQ33" s="16">
        <v>6432</v>
      </c>
      <c r="JR33" s="53"/>
      <c r="JS33" s="16">
        <v>6893</v>
      </c>
      <c r="JT33" s="16"/>
      <c r="JU33" s="16">
        <v>5964</v>
      </c>
      <c r="JV33" s="16"/>
      <c r="JW33" s="16">
        <v>6411</v>
      </c>
      <c r="JX33" s="16"/>
      <c r="JY33" s="16">
        <v>5694</v>
      </c>
      <c r="JZ33" s="16"/>
      <c r="KA33" s="16">
        <v>5513</v>
      </c>
      <c r="KB33" s="16"/>
      <c r="KC33" s="16">
        <v>5712</v>
      </c>
      <c r="KD33" s="16"/>
      <c r="KE33" s="16">
        <v>6345</v>
      </c>
      <c r="KF33" s="16"/>
      <c r="KG33" s="16">
        <v>6673</v>
      </c>
      <c r="KH33" s="16"/>
      <c r="KI33" s="16">
        <v>6462</v>
      </c>
      <c r="KJ33" s="16"/>
      <c r="KK33" s="16">
        <v>5844</v>
      </c>
      <c r="KL33" s="16"/>
      <c r="KM33" s="16">
        <v>74773</v>
      </c>
      <c r="KN33" s="16"/>
      <c r="KO33" s="16"/>
      <c r="KP33" s="16">
        <v>5682</v>
      </c>
      <c r="KQ33" s="31"/>
      <c r="KR33" s="16">
        <v>5838</v>
      </c>
      <c r="KS33" s="53"/>
      <c r="KT33" s="16">
        <v>6427</v>
      </c>
      <c r="KU33" s="16"/>
      <c r="KV33" s="16">
        <v>6425</v>
      </c>
      <c r="KW33" s="16"/>
      <c r="KX33" s="16">
        <v>6528</v>
      </c>
      <c r="KY33" s="16"/>
      <c r="KZ33" s="16">
        <v>5921</v>
      </c>
      <c r="LA33" s="16"/>
      <c r="LB33" s="16">
        <v>6578</v>
      </c>
      <c r="LC33" s="16"/>
      <c r="LD33" s="16">
        <v>6470</v>
      </c>
      <c r="LE33" s="16"/>
      <c r="LF33" s="16">
        <v>6364</v>
      </c>
      <c r="LG33" s="16"/>
      <c r="LH33" s="16">
        <v>6892</v>
      </c>
      <c r="LI33" s="16"/>
      <c r="LJ33" s="16">
        <v>6784</v>
      </c>
      <c r="LK33" s="16"/>
      <c r="LL33" s="16">
        <v>6928</v>
      </c>
      <c r="LM33" s="16"/>
      <c r="LN33" s="16">
        <v>76837</v>
      </c>
      <c r="LO33" s="16"/>
      <c r="LP33" s="16">
        <v>7129</v>
      </c>
      <c r="LQ33" s="31"/>
      <c r="LR33" s="16">
        <v>6554</v>
      </c>
      <c r="LS33" s="53"/>
      <c r="LT33" s="16">
        <v>7167</v>
      </c>
      <c r="LU33" s="16"/>
      <c r="LV33" s="16">
        <v>6623</v>
      </c>
      <c r="LW33" s="16"/>
      <c r="LX33" s="16">
        <v>6693</v>
      </c>
      <c r="LY33" s="16"/>
      <c r="LZ33" s="16">
        <v>6255</v>
      </c>
      <c r="MA33" s="16"/>
      <c r="MB33" s="16"/>
      <c r="MC33" s="16"/>
      <c r="MD33" s="16"/>
      <c r="ME33" s="16"/>
      <c r="MF33" s="16"/>
      <c r="MG33" s="16"/>
      <c r="MH33" s="16"/>
      <c r="MI33" s="16"/>
      <c r="MJ33" s="16"/>
      <c r="MK33" s="16"/>
      <c r="ML33" s="16"/>
      <c r="MM33" s="16"/>
      <c r="MN33" s="16">
        <v>40421</v>
      </c>
      <c r="MO33" s="16"/>
      <c r="MP33" s="40"/>
      <c r="MQ33" s="15" t="s">
        <v>26</v>
      </c>
    </row>
    <row r="34" spans="2:357"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93.140597299877271</v>
      </c>
      <c r="JP34" s="41"/>
      <c r="JQ34" s="41">
        <v>94.797347089167289</v>
      </c>
      <c r="JR34" s="41"/>
      <c r="JS34" s="41">
        <v>92.498658078368223</v>
      </c>
      <c r="JT34" s="41"/>
      <c r="JU34" s="41">
        <v>94.128787878787875</v>
      </c>
      <c r="JV34" s="41"/>
      <c r="JW34" s="41">
        <v>93.061402235447815</v>
      </c>
      <c r="JX34" s="41"/>
      <c r="JY34" s="41">
        <v>90.467111534795038</v>
      </c>
      <c r="JZ34" s="41"/>
      <c r="KA34" s="41">
        <v>93.647018855104463</v>
      </c>
      <c r="KB34" s="41"/>
      <c r="KC34" s="41">
        <v>88.930406352171886</v>
      </c>
      <c r="KD34" s="41"/>
      <c r="KE34" s="41">
        <v>94.23733848210307</v>
      </c>
      <c r="KF34" s="41"/>
      <c r="KG34" s="41">
        <v>93.577338381713645</v>
      </c>
      <c r="KH34" s="41"/>
      <c r="KI34" s="41">
        <v>90.339717601006569</v>
      </c>
      <c r="KJ34" s="41"/>
      <c r="KK34" s="41">
        <v>86.347517730496463</v>
      </c>
      <c r="KL34" s="41"/>
      <c r="KM34" s="41">
        <v>92.103123768230191</v>
      </c>
      <c r="KN34" s="41"/>
      <c r="KO34" s="41"/>
      <c r="KP34" s="41">
        <v>84.907352062163781</v>
      </c>
      <c r="KQ34" s="41"/>
      <c r="KR34" s="41">
        <v>91.908060453400509</v>
      </c>
      <c r="KS34" s="41"/>
      <c r="KT34" s="41">
        <v>93.811122463873886</v>
      </c>
      <c r="KU34" s="41"/>
      <c r="KV34" s="41">
        <v>91.641705890743125</v>
      </c>
      <c r="KW34" s="41"/>
      <c r="KX34" s="41">
        <v>92.399150743099796</v>
      </c>
      <c r="KY34" s="41"/>
      <c r="KZ34" s="41">
        <v>90.771117583933773</v>
      </c>
      <c r="LA34" s="41"/>
      <c r="LB34" s="41">
        <v>94.254191144863171</v>
      </c>
      <c r="LC34" s="41"/>
      <c r="LD34" s="41">
        <v>92.270393610952652</v>
      </c>
      <c r="LE34" s="41"/>
      <c r="LF34" s="41">
        <v>91.528836473464693</v>
      </c>
      <c r="LG34" s="41"/>
      <c r="LH34" s="41">
        <v>92.572196104768295</v>
      </c>
      <c r="LI34" s="41"/>
      <c r="LJ34" s="41">
        <v>91.121558092679649</v>
      </c>
      <c r="LK34" s="41"/>
      <c r="LL34" s="41">
        <v>93.672255273120612</v>
      </c>
      <c r="LM34" s="41"/>
      <c r="LN34" s="41">
        <v>91.774162725144521</v>
      </c>
      <c r="LO34" s="41"/>
      <c r="LP34" s="41">
        <v>91.303790983606561</v>
      </c>
      <c r="LQ34" s="41"/>
      <c r="LR34" s="41">
        <v>92.296859597239816</v>
      </c>
      <c r="LS34" s="41"/>
      <c r="LT34" s="41">
        <v>93.637313822837726</v>
      </c>
      <c r="LU34" s="41"/>
      <c r="LV34" s="41">
        <v>92.759103641456605</v>
      </c>
      <c r="LW34" s="41"/>
      <c r="LX34" s="41">
        <v>92.559811920896095</v>
      </c>
      <c r="LY34" s="41"/>
      <c r="LZ34" s="41">
        <v>92.379264510412099</v>
      </c>
      <c r="MA34" s="41"/>
      <c r="MB34" s="41"/>
      <c r="MC34" s="41"/>
      <c r="MD34" s="41"/>
      <c r="ME34" s="41"/>
      <c r="MF34" s="41"/>
      <c r="MG34" s="41"/>
      <c r="MH34" s="41"/>
      <c r="MI34" s="41"/>
      <c r="MJ34" s="41"/>
      <c r="MK34" s="41"/>
      <c r="ML34" s="41"/>
      <c r="MM34" s="41"/>
      <c r="MN34" s="41">
        <v>92.485985585173324</v>
      </c>
      <c r="MO34" s="41"/>
      <c r="MP34" s="42"/>
      <c r="MQ34" s="19" t="s">
        <v>28</v>
      </c>
    </row>
    <row r="35" spans="2:357"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46"/>
      <c r="LS35" s="50"/>
      <c r="LT35" s="46"/>
      <c r="LU35" s="46"/>
      <c r="LV35" s="46"/>
      <c r="LW35" s="46"/>
      <c r="LX35" s="46"/>
      <c r="LY35" s="46"/>
      <c r="LZ35" s="46"/>
      <c r="MA35" s="46"/>
      <c r="MB35" s="46"/>
      <c r="MC35" s="46"/>
      <c r="MD35" s="46"/>
      <c r="ME35" s="46"/>
      <c r="MF35" s="46"/>
      <c r="MG35" s="46"/>
      <c r="MH35" s="46"/>
      <c r="MI35" s="46"/>
      <c r="MJ35" s="46"/>
      <c r="MK35" s="46"/>
      <c r="ML35" s="46"/>
      <c r="MM35" s="46"/>
      <c r="MN35" s="46"/>
      <c r="MO35" s="46"/>
      <c r="MP35" s="42"/>
      <c r="MQ35" s="19"/>
    </row>
    <row r="36" spans="2:357"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7023</v>
      </c>
      <c r="JP36" s="31"/>
      <c r="JQ36" s="16">
        <v>6567</v>
      </c>
      <c r="JR36" s="53"/>
      <c r="JS36" s="16">
        <v>7091</v>
      </c>
      <c r="JT36" s="16"/>
      <c r="JU36" s="16">
        <v>6106</v>
      </c>
      <c r="JV36" s="16"/>
      <c r="JW36" s="16">
        <v>6595</v>
      </c>
      <c r="JX36" s="16"/>
      <c r="JY36" s="16">
        <v>5883</v>
      </c>
      <c r="JZ36" s="16"/>
      <c r="KA36" s="16">
        <v>5648</v>
      </c>
      <c r="KB36" s="16"/>
      <c r="KC36" s="16">
        <v>5892</v>
      </c>
      <c r="KD36" s="16"/>
      <c r="KE36" s="16">
        <v>6502</v>
      </c>
      <c r="KF36" s="16"/>
      <c r="KG36" s="16">
        <v>6833</v>
      </c>
      <c r="KH36" s="16"/>
      <c r="KI36" s="16">
        <v>6708</v>
      </c>
      <c r="KJ36" s="16"/>
      <c r="KK36" s="16">
        <v>6121</v>
      </c>
      <c r="KL36" s="16"/>
      <c r="KM36" s="16">
        <v>76969</v>
      </c>
      <c r="KN36" s="16"/>
      <c r="KO36" s="16"/>
      <c r="KP36" s="16">
        <v>5964</v>
      </c>
      <c r="KQ36" s="31"/>
      <c r="KR36" s="16">
        <v>6008</v>
      </c>
      <c r="KS36" s="53"/>
      <c r="KT36" s="16">
        <v>6575</v>
      </c>
      <c r="KU36" s="16"/>
      <c r="KV36" s="16">
        <v>6633</v>
      </c>
      <c r="KW36" s="16"/>
      <c r="KX36" s="16">
        <v>6726</v>
      </c>
      <c r="KY36" s="16"/>
      <c r="KZ36" s="16">
        <v>6130</v>
      </c>
      <c r="LA36" s="16"/>
      <c r="LB36" s="16">
        <v>6700</v>
      </c>
      <c r="LC36" s="16"/>
      <c r="LD36" s="16">
        <v>6671</v>
      </c>
      <c r="LE36" s="16"/>
      <c r="LF36" s="16">
        <v>6538</v>
      </c>
      <c r="LG36" s="16"/>
      <c r="LH36" s="16">
        <v>7091</v>
      </c>
      <c r="LI36" s="16"/>
      <c r="LJ36" s="16">
        <v>7023</v>
      </c>
      <c r="LK36" s="16"/>
      <c r="LL36" s="16">
        <v>7109</v>
      </c>
      <c r="LM36" s="16"/>
      <c r="LN36" s="16">
        <v>79168</v>
      </c>
      <c r="LO36" s="16"/>
      <c r="LP36" s="16">
        <v>7367</v>
      </c>
      <c r="LQ36" s="31"/>
      <c r="LR36" s="16">
        <v>6743</v>
      </c>
      <c r="LS36" s="53"/>
      <c r="LT36" s="16">
        <v>7351</v>
      </c>
      <c r="LU36" s="16"/>
      <c r="LV36" s="16">
        <v>6830</v>
      </c>
      <c r="LW36" s="16"/>
      <c r="LX36" s="16">
        <v>6888</v>
      </c>
      <c r="LY36" s="16"/>
      <c r="LZ36" s="16">
        <v>6436</v>
      </c>
      <c r="MA36" s="16"/>
      <c r="MB36" s="16"/>
      <c r="MC36" s="16"/>
      <c r="MD36" s="16"/>
      <c r="ME36" s="16"/>
      <c r="MF36" s="16"/>
      <c r="MG36" s="16"/>
      <c r="MH36" s="16"/>
      <c r="MI36" s="16"/>
      <c r="MJ36" s="16"/>
      <c r="MK36" s="16"/>
      <c r="ML36" s="16"/>
      <c r="MM36" s="16"/>
      <c r="MN36" s="16">
        <v>41615</v>
      </c>
      <c r="MO36" s="16"/>
      <c r="MP36" s="40"/>
      <c r="MQ36" s="15" t="s">
        <v>30</v>
      </c>
    </row>
    <row r="37" spans="2:357"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95.772535115232515</v>
      </c>
      <c r="JP37" s="41"/>
      <c r="JQ37" s="41">
        <v>96.7870302137067</v>
      </c>
      <c r="JR37" s="41"/>
      <c r="JS37" s="41">
        <v>95.155662909286093</v>
      </c>
      <c r="JT37" s="41"/>
      <c r="JU37" s="41">
        <v>96.369949494949495</v>
      </c>
      <c r="JV37" s="41"/>
      <c r="JW37" s="41">
        <v>95.732326897953257</v>
      </c>
      <c r="JX37" s="41"/>
      <c r="JY37" s="41">
        <v>93.469971401334604</v>
      </c>
      <c r="JZ37" s="41"/>
      <c r="KA37" s="41">
        <v>95.940207236283342</v>
      </c>
      <c r="KB37" s="41"/>
      <c r="KC37" s="41">
        <v>91.732835123773938</v>
      </c>
      <c r="KD37" s="41"/>
      <c r="KE37" s="41">
        <v>96.569137085994356</v>
      </c>
      <c r="KF37" s="41"/>
      <c r="KG37" s="41">
        <v>95.821062964521104</v>
      </c>
      <c r="KH37" s="41"/>
      <c r="KI37" s="41">
        <v>93.778834055640985</v>
      </c>
      <c r="KJ37" s="41"/>
      <c r="KK37" s="41">
        <v>90.440307328605201</v>
      </c>
      <c r="KL37" s="41"/>
      <c r="KM37" s="41">
        <v>94.808090264091447</v>
      </c>
      <c r="KN37" s="41"/>
      <c r="KO37" s="41"/>
      <c r="KP37" s="41">
        <v>89.121338912133893</v>
      </c>
      <c r="KQ37" s="41"/>
      <c r="KR37" s="41">
        <v>94.584382871536519</v>
      </c>
      <c r="KS37" s="41"/>
      <c r="KT37" s="41">
        <v>95.971391037804693</v>
      </c>
      <c r="KU37" s="41"/>
      <c r="KV37" s="41">
        <v>94.608472400513477</v>
      </c>
      <c r="KW37" s="41"/>
      <c r="KX37" s="41">
        <v>95.201698513800423</v>
      </c>
      <c r="KY37" s="41"/>
      <c r="KZ37" s="41">
        <v>93.975164801471706</v>
      </c>
      <c r="LA37" s="41"/>
      <c r="LB37" s="41">
        <v>96.002292592061906</v>
      </c>
      <c r="LC37" s="41"/>
      <c r="LD37" s="41">
        <v>95.136908157444381</v>
      </c>
      <c r="LE37" s="41"/>
      <c r="LF37" s="41">
        <v>94.031353372644901</v>
      </c>
      <c r="LG37" s="41"/>
      <c r="LH37" s="41">
        <v>95.245130960376088</v>
      </c>
      <c r="LI37" s="41"/>
      <c r="LJ37" s="41">
        <v>94.331766286098045</v>
      </c>
      <c r="LK37" s="41"/>
      <c r="LL37" s="41">
        <v>96.119524067063281</v>
      </c>
      <c r="LM37" s="41"/>
      <c r="LN37" s="41">
        <v>94.558310639720986</v>
      </c>
      <c r="LO37" s="41"/>
      <c r="LP37" s="41">
        <v>94.351946721311478</v>
      </c>
      <c r="LQ37" s="41"/>
      <c r="LR37" s="41">
        <v>94.958456555414728</v>
      </c>
      <c r="LS37" s="41"/>
      <c r="LT37" s="41">
        <v>96.041285602299453</v>
      </c>
      <c r="LU37" s="41"/>
      <c r="LV37" s="41">
        <v>95.658263305322095</v>
      </c>
      <c r="LW37" s="41"/>
      <c r="LX37" s="41">
        <v>95.256534365924495</v>
      </c>
      <c r="LY37" s="41"/>
      <c r="LZ37" s="41">
        <v>95.052429478658993</v>
      </c>
      <c r="MA37" s="41"/>
      <c r="MB37" s="41"/>
      <c r="MC37" s="41"/>
      <c r="MD37" s="41"/>
      <c r="ME37" s="41"/>
      <c r="MF37" s="41"/>
      <c r="MG37" s="41"/>
      <c r="MH37" s="41"/>
      <c r="MI37" s="41"/>
      <c r="MJ37" s="41"/>
      <c r="MK37" s="41"/>
      <c r="ML37" s="41"/>
      <c r="MM37" s="41"/>
      <c r="MN37" s="41">
        <v>95.217938450978153</v>
      </c>
      <c r="MO37" s="41"/>
      <c r="MP37" s="42"/>
      <c r="MQ37" s="19" t="s">
        <v>32</v>
      </c>
    </row>
    <row r="38" spans="2:357"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46"/>
      <c r="LS38" s="50"/>
      <c r="LT38" s="46"/>
      <c r="LU38" s="46"/>
      <c r="LV38" s="46"/>
      <c r="LW38" s="46"/>
      <c r="LX38" s="46"/>
      <c r="LY38" s="46"/>
      <c r="LZ38" s="46"/>
      <c r="MA38" s="46"/>
      <c r="MB38" s="46"/>
      <c r="MC38" s="46"/>
      <c r="MD38" s="46"/>
      <c r="ME38" s="46"/>
      <c r="MF38" s="46"/>
      <c r="MG38" s="46"/>
      <c r="MH38" s="46"/>
      <c r="MI38" s="46"/>
      <c r="MJ38" s="46"/>
      <c r="MK38" s="46"/>
      <c r="ML38" s="46"/>
      <c r="MM38" s="46"/>
      <c r="MN38" s="46"/>
      <c r="MO38" s="46"/>
      <c r="MP38" s="42"/>
      <c r="MQ38" s="19"/>
    </row>
    <row r="39" spans="2:357"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7130</v>
      </c>
      <c r="JP39" s="31"/>
      <c r="JQ39" s="16">
        <v>6648</v>
      </c>
      <c r="JR39" s="53"/>
      <c r="JS39" s="16">
        <v>7194</v>
      </c>
      <c r="JT39" s="16"/>
      <c r="JU39" s="16">
        <v>6191</v>
      </c>
      <c r="JV39" s="16"/>
      <c r="JW39" s="16">
        <v>6673</v>
      </c>
      <c r="JX39" s="16"/>
      <c r="JY39" s="16">
        <v>6003</v>
      </c>
      <c r="JZ39" s="16"/>
      <c r="KA39" s="16">
        <v>5710</v>
      </c>
      <c r="KB39" s="16"/>
      <c r="KC39" s="16">
        <v>6033</v>
      </c>
      <c r="KD39" s="16"/>
      <c r="KE39" s="16">
        <v>6596</v>
      </c>
      <c r="KF39" s="16"/>
      <c r="KG39" s="16">
        <v>6952</v>
      </c>
      <c r="KH39" s="16"/>
      <c r="KI39" s="16">
        <v>6844</v>
      </c>
      <c r="KJ39" s="16"/>
      <c r="KK39" s="16">
        <v>6342</v>
      </c>
      <c r="KL39" s="16"/>
      <c r="KM39" s="16">
        <v>78316</v>
      </c>
      <c r="KN39" s="16"/>
      <c r="KO39" s="16"/>
      <c r="KP39" s="16">
        <v>6183</v>
      </c>
      <c r="KQ39" s="31"/>
      <c r="KR39" s="16">
        <v>6113</v>
      </c>
      <c r="KS39" s="53"/>
      <c r="KT39" s="16">
        <v>6653</v>
      </c>
      <c r="KU39" s="16"/>
      <c r="KV39" s="16">
        <v>6749</v>
      </c>
      <c r="KW39" s="16"/>
      <c r="KX39" s="16">
        <v>6831</v>
      </c>
      <c r="KY39" s="16"/>
      <c r="KZ39" s="16">
        <v>6257</v>
      </c>
      <c r="LA39" s="16"/>
      <c r="LB39" s="16">
        <v>6800</v>
      </c>
      <c r="LC39" s="16"/>
      <c r="LD39" s="16">
        <v>6781</v>
      </c>
      <c r="LE39" s="16"/>
      <c r="LF39" s="16">
        <v>6654</v>
      </c>
      <c r="LG39" s="16"/>
      <c r="LH39" s="16">
        <v>7218</v>
      </c>
      <c r="LI39" s="16"/>
      <c r="LJ39" s="16">
        <v>7174</v>
      </c>
      <c r="LK39" s="16"/>
      <c r="LL39" s="16">
        <v>7208</v>
      </c>
      <c r="LM39" s="16"/>
      <c r="LN39" s="16">
        <v>80621</v>
      </c>
      <c r="LO39" s="16"/>
      <c r="LP39" s="16">
        <v>7499</v>
      </c>
      <c r="LQ39" s="31"/>
      <c r="LR39" s="16">
        <v>6845</v>
      </c>
      <c r="LS39" s="53"/>
      <c r="LT39" s="16">
        <v>7453</v>
      </c>
      <c r="LU39" s="16"/>
      <c r="LV39" s="16">
        <v>6958</v>
      </c>
      <c r="LW39" s="16"/>
      <c r="LX39" s="16">
        <v>7002</v>
      </c>
      <c r="LY39" s="16"/>
      <c r="LZ39" s="16">
        <v>6541</v>
      </c>
      <c r="MA39" s="16"/>
      <c r="MB39" s="16"/>
      <c r="MC39" s="16"/>
      <c r="MD39" s="16"/>
      <c r="ME39" s="16"/>
      <c r="MF39" s="16"/>
      <c r="MG39" s="16"/>
      <c r="MH39" s="16"/>
      <c r="MI39" s="16"/>
      <c r="MJ39" s="16"/>
      <c r="MK39" s="16"/>
      <c r="ML39" s="16"/>
      <c r="MM39" s="16"/>
      <c r="MN39" s="16">
        <v>42298</v>
      </c>
      <c r="MO39" s="16"/>
      <c r="MP39" s="40"/>
      <c r="MQ39" s="15" t="s">
        <v>34</v>
      </c>
    </row>
    <row r="40" spans="2:357"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97.231692349652249</v>
      </c>
      <c r="JP40" s="41"/>
      <c r="JQ40" s="41">
        <v>97.980840088430369</v>
      </c>
      <c r="JR40" s="41"/>
      <c r="JS40" s="41">
        <v>96.537842190016093</v>
      </c>
      <c r="JT40" s="41"/>
      <c r="JU40" s="41">
        <v>97.711489898989896</v>
      </c>
      <c r="JV40" s="41"/>
      <c r="JW40" s="41">
        <v>96.864566700537097</v>
      </c>
      <c r="JX40" s="41"/>
      <c r="JY40" s="41">
        <v>95.376549094375591</v>
      </c>
      <c r="JZ40" s="41"/>
      <c r="KA40" s="41">
        <v>96.993375233565487</v>
      </c>
      <c r="KB40" s="41"/>
      <c r="KC40" s="41">
        <v>93.92807099486221</v>
      </c>
      <c r="KD40" s="41"/>
      <c r="KE40" s="41">
        <v>97.965245804247729</v>
      </c>
      <c r="KF40" s="41"/>
      <c r="KG40" s="41">
        <v>97.489833122984152</v>
      </c>
      <c r="KH40" s="41"/>
      <c r="KI40" s="41">
        <v>95.680134209422619</v>
      </c>
      <c r="KJ40" s="41"/>
      <c r="KK40" s="41">
        <v>93.705673758865245</v>
      </c>
      <c r="KL40" s="41"/>
      <c r="KM40" s="41">
        <v>96.467284193929842</v>
      </c>
      <c r="KN40" s="41"/>
      <c r="KO40" s="41"/>
      <c r="KP40" s="41">
        <v>92.393903167961739</v>
      </c>
      <c r="KQ40" s="41"/>
      <c r="KR40" s="41">
        <v>96.237405541561714</v>
      </c>
      <c r="KS40" s="41"/>
      <c r="KT40" s="41">
        <v>97.109910961903367</v>
      </c>
      <c r="KU40" s="41"/>
      <c r="KV40" s="41">
        <v>96.263015261731567</v>
      </c>
      <c r="KW40" s="41"/>
      <c r="KX40" s="41">
        <v>96.687898089171981</v>
      </c>
      <c r="KY40" s="41"/>
      <c r="KZ40" s="41">
        <v>95.922121723133529</v>
      </c>
      <c r="LA40" s="41"/>
      <c r="LB40" s="41">
        <v>97.435162630749389</v>
      </c>
      <c r="LC40" s="41"/>
      <c r="LD40" s="41">
        <v>96.705647461494578</v>
      </c>
      <c r="LE40" s="41"/>
      <c r="LF40" s="41">
        <v>95.699697972098377</v>
      </c>
      <c r="LG40" s="41"/>
      <c r="LH40" s="41">
        <v>96.950973807924782</v>
      </c>
      <c r="LI40" s="41"/>
      <c r="LJ40" s="41">
        <v>96.35997313633311</v>
      </c>
      <c r="LK40" s="41"/>
      <c r="LL40" s="41">
        <v>97.458085451595451</v>
      </c>
      <c r="LM40" s="41"/>
      <c r="LN40" s="41">
        <v>96.293774783813475</v>
      </c>
      <c r="LO40" s="41"/>
      <c r="LP40" s="41">
        <v>96.042520491803273</v>
      </c>
      <c r="LQ40" s="41"/>
      <c r="LR40" s="41">
        <v>96.394873961413879</v>
      </c>
      <c r="LS40" s="41"/>
      <c r="LT40" s="41">
        <v>97.373922132218453</v>
      </c>
      <c r="LU40" s="41"/>
      <c r="LV40" s="41">
        <v>97.450980392156893</v>
      </c>
      <c r="LW40" s="41"/>
      <c r="LX40" s="41">
        <v>96.833079795325702</v>
      </c>
      <c r="LY40" s="41"/>
      <c r="LZ40" s="41">
        <v>96.603160537586803</v>
      </c>
      <c r="MA40" s="41"/>
      <c r="MB40" s="41"/>
      <c r="MC40" s="41"/>
      <c r="MD40" s="41"/>
      <c r="ME40" s="41"/>
      <c r="MF40" s="41"/>
      <c r="MG40" s="41"/>
      <c r="MH40" s="41"/>
      <c r="MI40" s="41"/>
      <c r="MJ40" s="41"/>
      <c r="MK40" s="41"/>
      <c r="ML40" s="41"/>
      <c r="MM40" s="41"/>
      <c r="MN40" s="41">
        <v>96.780688708385767</v>
      </c>
      <c r="MO40" s="41"/>
      <c r="MP40" s="42"/>
      <c r="MQ40" s="19" t="s">
        <v>36</v>
      </c>
      <c r="MS40" s="47"/>
    </row>
    <row r="41" spans="2:357"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5"/>
      <c r="LR41" s="154"/>
      <c r="LS41" s="157"/>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5"/>
      <c r="MQ41" s="153"/>
    </row>
    <row r="42" spans="2:357"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46"/>
      <c r="LS42" s="50"/>
      <c r="LT42" s="46"/>
      <c r="LU42" s="46"/>
      <c r="LV42" s="46"/>
      <c r="LW42" s="46"/>
      <c r="LX42" s="46"/>
      <c r="LY42" s="46"/>
      <c r="LZ42" s="46"/>
      <c r="MA42" s="46"/>
      <c r="MB42" s="46"/>
      <c r="MC42" s="46"/>
      <c r="MD42" s="46"/>
      <c r="ME42" s="46"/>
      <c r="MF42" s="46"/>
      <c r="MG42" s="46"/>
      <c r="MH42" s="46"/>
      <c r="MI42" s="46"/>
      <c r="MJ42" s="46"/>
      <c r="MK42" s="46"/>
      <c r="ML42" s="46"/>
      <c r="MM42" s="46"/>
      <c r="MN42" s="46"/>
      <c r="MO42" s="46"/>
      <c r="MP42" s="42"/>
      <c r="MQ42" s="19"/>
    </row>
    <row r="43" spans="2:357" ht="13.2" customHeight="1" x14ac:dyDescent="0.2">
      <c r="B43" s="13">
        <v>19</v>
      </c>
      <c r="C43" s="13"/>
      <c r="D43" s="15" t="s">
        <v>499</v>
      </c>
      <c r="E43" s="16">
        <v>627</v>
      </c>
      <c r="F43" s="16"/>
      <c r="G43" s="16">
        <v>470</v>
      </c>
      <c r="H43" s="16"/>
      <c r="I43" s="16">
        <v>571</v>
      </c>
      <c r="J43" s="16"/>
      <c r="K43" s="16">
        <v>554</v>
      </c>
      <c r="L43" s="16"/>
      <c r="M43" s="16">
        <v>903</v>
      </c>
      <c r="N43" s="16"/>
      <c r="O43" s="16">
        <v>652</v>
      </c>
      <c r="P43" s="16"/>
      <c r="Q43" s="16">
        <v>469</v>
      </c>
      <c r="R43" s="16"/>
      <c r="S43" s="16">
        <v>645</v>
      </c>
      <c r="T43" s="16"/>
      <c r="U43" s="16">
        <v>669</v>
      </c>
      <c r="V43" s="16"/>
      <c r="W43" s="16">
        <v>714</v>
      </c>
      <c r="X43" s="16"/>
      <c r="Y43" s="16">
        <v>640</v>
      </c>
      <c r="Z43" s="16"/>
      <c r="AA43" s="16">
        <v>514</v>
      </c>
      <c r="AB43" s="16"/>
      <c r="AC43" s="16">
        <v>7428</v>
      </c>
      <c r="AD43" s="16"/>
      <c r="AE43" s="16"/>
      <c r="AF43" s="16">
        <v>582</v>
      </c>
      <c r="AG43" s="16"/>
      <c r="AH43" s="16">
        <v>435</v>
      </c>
      <c r="AI43" s="16"/>
      <c r="AJ43" s="16">
        <v>487</v>
      </c>
      <c r="AK43" s="16"/>
      <c r="AL43" s="16">
        <v>425</v>
      </c>
      <c r="AM43" s="16"/>
      <c r="AN43" s="16">
        <v>677</v>
      </c>
      <c r="AO43" s="16"/>
      <c r="AP43" s="16">
        <v>828</v>
      </c>
      <c r="AQ43" s="16"/>
      <c r="AR43" s="16">
        <v>876</v>
      </c>
      <c r="AS43" s="16"/>
      <c r="AT43" s="16">
        <v>699</v>
      </c>
      <c r="AU43" s="16"/>
      <c r="AV43" s="16">
        <v>583</v>
      </c>
      <c r="AW43" s="16"/>
      <c r="AX43" s="16">
        <v>514</v>
      </c>
      <c r="AY43" s="16"/>
      <c r="AZ43" s="16">
        <v>530</v>
      </c>
      <c r="BA43" s="16"/>
      <c r="BB43" s="16">
        <v>468</v>
      </c>
      <c r="BC43" s="16"/>
      <c r="BD43" s="16">
        <v>7104</v>
      </c>
      <c r="BE43" s="16"/>
      <c r="BF43" s="16"/>
      <c r="BG43" s="16">
        <v>569</v>
      </c>
      <c r="BH43" s="16"/>
      <c r="BI43" s="16">
        <v>527</v>
      </c>
      <c r="BJ43" s="16"/>
      <c r="BK43" s="16">
        <v>601</v>
      </c>
      <c r="BL43" s="16"/>
      <c r="BM43" s="16">
        <v>697</v>
      </c>
      <c r="BN43" s="16"/>
      <c r="BO43" s="16">
        <v>662</v>
      </c>
      <c r="BP43" s="16"/>
      <c r="BQ43" s="16">
        <v>615</v>
      </c>
      <c r="BR43" s="16"/>
      <c r="BS43" s="16">
        <v>619</v>
      </c>
      <c r="BT43" s="16"/>
      <c r="BU43" s="16">
        <v>820</v>
      </c>
      <c r="BV43" s="16"/>
      <c r="BW43" s="16">
        <v>932</v>
      </c>
      <c r="BX43" s="16"/>
      <c r="BY43" s="16">
        <v>691</v>
      </c>
      <c r="BZ43" s="16"/>
      <c r="CA43" s="16">
        <v>757</v>
      </c>
      <c r="CB43" s="16"/>
      <c r="CC43" s="16">
        <v>630</v>
      </c>
      <c r="CD43" s="16"/>
      <c r="CE43" s="16">
        <v>8120</v>
      </c>
      <c r="CF43" s="16"/>
      <c r="CG43" s="16"/>
      <c r="CH43" s="16">
        <v>914</v>
      </c>
      <c r="CI43" s="16"/>
      <c r="CJ43" s="16">
        <v>668</v>
      </c>
      <c r="CK43" s="16"/>
      <c r="CL43" s="16">
        <v>521</v>
      </c>
      <c r="CM43" s="16"/>
      <c r="CN43" s="16">
        <v>567</v>
      </c>
      <c r="CO43" s="16"/>
      <c r="CP43" s="16">
        <v>772</v>
      </c>
      <c r="CQ43" s="16"/>
      <c r="CR43" s="16">
        <v>675</v>
      </c>
      <c r="CS43" s="16"/>
      <c r="CT43" s="16">
        <v>494</v>
      </c>
      <c r="CU43" s="16"/>
      <c r="CV43" s="16">
        <v>512</v>
      </c>
      <c r="CW43" s="16"/>
      <c r="CX43" s="16">
        <v>630</v>
      </c>
      <c r="CY43" s="16"/>
      <c r="CZ43" s="16">
        <v>682</v>
      </c>
      <c r="DA43" s="16"/>
      <c r="DB43" s="16">
        <v>1056</v>
      </c>
      <c r="DC43" s="16"/>
      <c r="DD43" s="16">
        <v>514</v>
      </c>
      <c r="DE43" s="16"/>
      <c r="DF43" s="16">
        <v>8005</v>
      </c>
      <c r="DG43" s="16"/>
      <c r="DH43" s="16"/>
      <c r="DI43" s="16">
        <v>532</v>
      </c>
      <c r="DJ43" s="16"/>
      <c r="DK43" s="16">
        <v>546</v>
      </c>
      <c r="DL43" s="16"/>
      <c r="DM43" s="16">
        <v>552</v>
      </c>
      <c r="DN43" s="16"/>
      <c r="DO43" s="16">
        <v>674</v>
      </c>
      <c r="DP43" s="16"/>
      <c r="DQ43" s="16">
        <v>1068</v>
      </c>
      <c r="DR43" s="16"/>
      <c r="DS43" s="16">
        <v>987</v>
      </c>
      <c r="DT43" s="16"/>
      <c r="DU43" s="16">
        <v>460</v>
      </c>
      <c r="DV43" s="16"/>
      <c r="DW43" s="16">
        <v>560</v>
      </c>
      <c r="DX43" s="16"/>
      <c r="DY43" s="16">
        <v>589</v>
      </c>
      <c r="DZ43" s="16"/>
      <c r="EA43" s="16">
        <v>578</v>
      </c>
      <c r="EB43" s="16"/>
      <c r="EC43" s="16">
        <v>605</v>
      </c>
      <c r="ED43" s="16"/>
      <c r="EE43" s="16">
        <v>677</v>
      </c>
      <c r="EF43" s="16"/>
      <c r="EG43" s="16">
        <v>7828</v>
      </c>
      <c r="EH43" s="16"/>
      <c r="EI43" s="16"/>
      <c r="EJ43" s="16">
        <v>1033</v>
      </c>
      <c r="EK43" s="16"/>
      <c r="EL43" s="16">
        <v>1134</v>
      </c>
      <c r="EM43" s="16"/>
      <c r="EN43" s="16">
        <v>800</v>
      </c>
      <c r="EO43" s="16"/>
      <c r="EP43" s="16">
        <v>720</v>
      </c>
      <c r="EQ43" s="16"/>
      <c r="ER43" s="16">
        <v>1342</v>
      </c>
      <c r="ES43" s="16"/>
      <c r="ET43" s="16">
        <v>1201</v>
      </c>
      <c r="EU43" s="16"/>
      <c r="EV43" s="16">
        <v>1220</v>
      </c>
      <c r="EW43" s="16"/>
      <c r="EX43" s="16">
        <v>1058</v>
      </c>
      <c r="EY43" s="16"/>
      <c r="EZ43" s="16">
        <v>790</v>
      </c>
      <c r="FA43" s="16"/>
      <c r="FB43" s="16">
        <v>998</v>
      </c>
      <c r="FC43" s="16"/>
      <c r="FD43" s="16">
        <v>669</v>
      </c>
      <c r="FE43" s="16"/>
      <c r="FF43" s="16">
        <v>514</v>
      </c>
      <c r="FG43" s="16"/>
      <c r="FH43" s="16">
        <v>11479</v>
      </c>
      <c r="FI43" s="16"/>
      <c r="FJ43" s="16"/>
      <c r="FK43" s="16">
        <v>748</v>
      </c>
      <c r="FL43" s="16"/>
      <c r="FM43" s="16">
        <v>1118</v>
      </c>
      <c r="FN43" s="16"/>
      <c r="FO43" s="16">
        <v>638</v>
      </c>
      <c r="FP43" s="16"/>
      <c r="FQ43" s="16">
        <v>578</v>
      </c>
      <c r="FR43" s="16"/>
      <c r="FS43" s="16">
        <v>659</v>
      </c>
      <c r="FT43" s="16"/>
      <c r="FU43" s="16">
        <v>906</v>
      </c>
      <c r="FV43" s="16"/>
      <c r="FW43" s="16">
        <v>539</v>
      </c>
      <c r="FX43" s="16"/>
      <c r="FY43" s="16">
        <v>741</v>
      </c>
      <c r="FZ43" s="16"/>
      <c r="GA43" s="16">
        <v>551</v>
      </c>
      <c r="GB43" s="16"/>
      <c r="GC43" s="16">
        <v>671</v>
      </c>
      <c r="GD43" s="16"/>
      <c r="GE43" s="16">
        <v>618</v>
      </c>
      <c r="GF43" s="16"/>
      <c r="GG43" s="16">
        <v>551</v>
      </c>
      <c r="GH43" s="16"/>
      <c r="GI43" s="16">
        <v>8318</v>
      </c>
      <c r="GJ43" s="16"/>
      <c r="GK43" s="16"/>
      <c r="GL43" s="16">
        <v>352</v>
      </c>
      <c r="GM43" s="16"/>
      <c r="GN43" s="16">
        <v>487</v>
      </c>
      <c r="GO43" s="16"/>
      <c r="GP43" s="16">
        <v>313</v>
      </c>
      <c r="GQ43" s="16"/>
      <c r="GR43" s="16">
        <v>118</v>
      </c>
      <c r="GS43" s="16"/>
      <c r="GT43" s="16">
        <v>156</v>
      </c>
      <c r="GU43" s="16"/>
      <c r="GV43" s="16">
        <v>327</v>
      </c>
      <c r="GW43" s="16"/>
      <c r="GX43" s="16">
        <v>211</v>
      </c>
      <c r="GY43" s="16"/>
      <c r="GZ43" s="16">
        <v>327</v>
      </c>
      <c r="HA43" s="16"/>
      <c r="HB43" s="16">
        <v>304</v>
      </c>
      <c r="HC43" s="16"/>
      <c r="HD43" s="16">
        <v>274</v>
      </c>
      <c r="HE43" s="16"/>
      <c r="HF43" s="16">
        <v>322</v>
      </c>
      <c r="HG43" s="16"/>
      <c r="HH43" s="16">
        <v>258</v>
      </c>
      <c r="HI43" s="16"/>
      <c r="HJ43" s="16">
        <v>3449</v>
      </c>
      <c r="HK43" s="16"/>
      <c r="HL43" s="16"/>
      <c r="HM43" s="16">
        <v>404</v>
      </c>
      <c r="HN43" s="16"/>
      <c r="HO43" s="16">
        <v>549</v>
      </c>
      <c r="HP43" s="16"/>
      <c r="HQ43" s="16">
        <v>383</v>
      </c>
      <c r="HR43" s="16"/>
      <c r="HS43" s="16">
        <v>317</v>
      </c>
      <c r="HT43" s="16"/>
      <c r="HU43" s="16">
        <v>394</v>
      </c>
      <c r="HV43" s="16"/>
      <c r="HW43" s="16">
        <v>609</v>
      </c>
      <c r="HX43" s="16"/>
      <c r="HY43" s="16">
        <v>770</v>
      </c>
      <c r="HZ43" s="16"/>
      <c r="IA43" s="16">
        <v>494</v>
      </c>
      <c r="IB43" s="16"/>
      <c r="IC43" s="16">
        <v>484</v>
      </c>
      <c r="ID43" s="16"/>
      <c r="IE43" s="16">
        <v>590</v>
      </c>
      <c r="IF43" s="16"/>
      <c r="IG43" s="16">
        <v>1040</v>
      </c>
      <c r="IH43" s="16"/>
      <c r="II43" s="16">
        <v>1047</v>
      </c>
      <c r="IJ43" s="16"/>
      <c r="IK43" s="16">
        <v>7081</v>
      </c>
      <c r="IL43" s="16"/>
      <c r="IM43" s="16"/>
      <c r="IN43" s="16">
        <v>619</v>
      </c>
      <c r="IO43" s="16"/>
      <c r="IP43" s="16">
        <v>1067</v>
      </c>
      <c r="IQ43" s="16"/>
      <c r="IR43" s="16">
        <v>1493</v>
      </c>
      <c r="IS43" s="16"/>
      <c r="IT43" s="16">
        <v>1257</v>
      </c>
      <c r="IU43" s="16"/>
      <c r="IV43" s="16">
        <v>1063</v>
      </c>
      <c r="IW43" s="16"/>
      <c r="IX43" s="16">
        <v>1039</v>
      </c>
      <c r="IY43" s="16"/>
      <c r="IZ43" s="16">
        <v>831</v>
      </c>
      <c r="JA43" s="16"/>
      <c r="JB43" s="16">
        <v>1132</v>
      </c>
      <c r="JC43" s="16"/>
      <c r="JD43" s="16">
        <v>731</v>
      </c>
      <c r="JE43" s="16"/>
      <c r="JF43" s="16">
        <v>696</v>
      </c>
      <c r="JG43" s="16"/>
      <c r="JH43" s="16">
        <v>693</v>
      </c>
      <c r="JI43" s="16"/>
      <c r="JJ43" s="16">
        <v>1246</v>
      </c>
      <c r="JK43" s="16"/>
      <c r="JL43" s="16">
        <v>11867</v>
      </c>
      <c r="JM43" s="42"/>
      <c r="JN43" s="46"/>
      <c r="JO43" s="16">
        <v>992</v>
      </c>
      <c r="JP43" s="42"/>
      <c r="JQ43" s="16">
        <v>759</v>
      </c>
      <c r="JR43" s="50"/>
      <c r="JS43" s="16">
        <v>1126</v>
      </c>
      <c r="JT43" s="46"/>
      <c r="JU43" s="16">
        <v>795</v>
      </c>
      <c r="JV43" s="46"/>
      <c r="JW43" s="16">
        <v>991</v>
      </c>
      <c r="JX43" s="46"/>
      <c r="JY43" s="16">
        <v>1203</v>
      </c>
      <c r="JZ43" s="46"/>
      <c r="KA43" s="16">
        <v>757</v>
      </c>
      <c r="KB43" s="46"/>
      <c r="KC43" s="16">
        <v>1510</v>
      </c>
      <c r="KD43" s="46"/>
      <c r="KE43" s="16">
        <v>805</v>
      </c>
      <c r="KF43" s="46"/>
      <c r="KG43" s="16">
        <v>974</v>
      </c>
      <c r="KH43" s="46"/>
      <c r="KI43" s="16">
        <v>1329</v>
      </c>
      <c r="KJ43" s="46"/>
      <c r="KK43" s="16">
        <v>1711</v>
      </c>
      <c r="KL43" s="46"/>
      <c r="KM43" s="16">
        <v>12952</v>
      </c>
      <c r="KN43" s="46"/>
      <c r="KO43" s="46"/>
      <c r="KP43" s="16">
        <v>1875</v>
      </c>
      <c r="KQ43" s="42"/>
      <c r="KR43" s="16">
        <v>1073</v>
      </c>
      <c r="KS43" s="50"/>
      <c r="KT43" s="16">
        <v>935</v>
      </c>
      <c r="KU43" s="46"/>
      <c r="KV43" s="16">
        <v>1175</v>
      </c>
      <c r="KW43" s="42"/>
      <c r="KX43" s="16">
        <v>1077</v>
      </c>
      <c r="KY43" s="50"/>
      <c r="KZ43" s="16">
        <v>1138</v>
      </c>
      <c r="LA43" s="46"/>
      <c r="LB43" s="16">
        <v>856</v>
      </c>
      <c r="LC43" s="46"/>
      <c r="LD43" s="16">
        <v>1090</v>
      </c>
      <c r="LE43" s="46"/>
      <c r="LF43" s="16">
        <v>1185</v>
      </c>
      <c r="LG43" s="46"/>
      <c r="LH43" s="16">
        <v>1155</v>
      </c>
      <c r="LI43" s="46"/>
      <c r="LJ43" s="16">
        <v>1287</v>
      </c>
      <c r="LK43" s="46"/>
      <c r="LL43" s="16">
        <v>929</v>
      </c>
      <c r="LM43" s="46"/>
      <c r="LN43" s="16">
        <v>13775</v>
      </c>
      <c r="LO43" s="46"/>
      <c r="LP43" s="16">
        <v>1403</v>
      </c>
      <c r="LQ43" s="42"/>
      <c r="LR43" s="16">
        <v>1034</v>
      </c>
      <c r="LS43" s="50"/>
      <c r="LT43" s="16">
        <v>958</v>
      </c>
      <c r="LU43" s="46"/>
      <c r="LV43" s="16">
        <v>1023</v>
      </c>
      <c r="LW43" s="42"/>
      <c r="LX43" s="16">
        <v>1100</v>
      </c>
      <c r="LY43" s="50"/>
      <c r="LZ43" s="16">
        <v>1033</v>
      </c>
      <c r="MA43" s="46"/>
      <c r="MB43" s="16"/>
      <c r="MC43" s="46"/>
      <c r="MD43" s="16"/>
      <c r="ME43" s="46"/>
      <c r="MF43" s="16"/>
      <c r="MG43" s="46"/>
      <c r="MH43" s="16"/>
      <c r="MI43" s="46"/>
      <c r="MJ43" s="16"/>
      <c r="MK43" s="46"/>
      <c r="ML43" s="16"/>
      <c r="MM43" s="16"/>
      <c r="MN43" s="16">
        <v>6551</v>
      </c>
      <c r="MO43" s="16"/>
      <c r="MP43" s="42"/>
      <c r="MQ43" s="24" t="s">
        <v>503</v>
      </c>
    </row>
    <row r="44" spans="2:357"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6"/>
      <c r="LQ44" s="42"/>
      <c r="LR44" s="46"/>
      <c r="LS44" s="50"/>
      <c r="LT44" s="46"/>
      <c r="LU44" s="46"/>
      <c r="LV44" s="46"/>
      <c r="LW44" s="42"/>
      <c r="LX44" s="46"/>
      <c r="LY44" s="50"/>
      <c r="LZ44" s="46"/>
      <c r="MA44" s="46"/>
      <c r="MB44" s="46"/>
      <c r="MC44" s="46"/>
      <c r="MD44" s="46"/>
      <c r="ME44" s="46"/>
      <c r="MF44" s="46"/>
      <c r="MG44" s="46"/>
      <c r="MH44" s="46"/>
      <c r="MI44" s="46"/>
      <c r="MJ44" s="46"/>
      <c r="MK44" s="46"/>
      <c r="ML44" s="46"/>
      <c r="MM44" s="46"/>
      <c r="MN44" s="46"/>
      <c r="MO44" s="46"/>
      <c r="MP44" s="42"/>
      <c r="MQ44" s="19"/>
    </row>
    <row r="45" spans="2:357" ht="13.2" customHeight="1" x14ac:dyDescent="0.2">
      <c r="B45" s="13">
        <v>20</v>
      </c>
      <c r="C45" s="13"/>
      <c r="D45" s="19" t="s">
        <v>500</v>
      </c>
      <c r="E45" s="16">
        <v>6</v>
      </c>
      <c r="F45" s="16"/>
      <c r="G45" s="16">
        <v>5</v>
      </c>
      <c r="H45" s="16"/>
      <c r="I45" s="16">
        <v>5</v>
      </c>
      <c r="J45" s="16"/>
      <c r="K45" s="16">
        <v>5</v>
      </c>
      <c r="L45" s="16"/>
      <c r="M45" s="16">
        <v>8</v>
      </c>
      <c r="N45" s="16"/>
      <c r="O45" s="16">
        <v>6</v>
      </c>
      <c r="P45" s="16"/>
      <c r="Q45" s="16">
        <v>5</v>
      </c>
      <c r="R45" s="16"/>
      <c r="S45" s="16">
        <v>6</v>
      </c>
      <c r="T45" s="16"/>
      <c r="U45" s="16">
        <v>6</v>
      </c>
      <c r="V45" s="16"/>
      <c r="W45" s="16">
        <v>7</v>
      </c>
      <c r="X45" s="16"/>
      <c r="Y45" s="16">
        <v>7</v>
      </c>
      <c r="Z45" s="16"/>
      <c r="AA45" s="16">
        <v>6</v>
      </c>
      <c r="AB45" s="16"/>
      <c r="AC45" s="16">
        <v>6</v>
      </c>
      <c r="AD45" s="16"/>
      <c r="AE45" s="16"/>
      <c r="AF45" s="16">
        <v>6</v>
      </c>
      <c r="AG45" s="16"/>
      <c r="AH45" s="16">
        <v>5</v>
      </c>
      <c r="AI45" s="16"/>
      <c r="AJ45" s="16">
        <v>5</v>
      </c>
      <c r="AK45" s="16"/>
      <c r="AL45" s="16">
        <v>5</v>
      </c>
      <c r="AM45" s="16"/>
      <c r="AN45" s="16">
        <v>7</v>
      </c>
      <c r="AO45" s="16"/>
      <c r="AP45" s="16">
        <v>11</v>
      </c>
      <c r="AQ45" s="16"/>
      <c r="AR45" s="16">
        <v>11</v>
      </c>
      <c r="AS45" s="16"/>
      <c r="AT45" s="16">
        <v>8</v>
      </c>
      <c r="AU45" s="16"/>
      <c r="AV45" s="16">
        <v>6</v>
      </c>
      <c r="AW45" s="16"/>
      <c r="AX45" s="16">
        <v>5</v>
      </c>
      <c r="AY45" s="16"/>
      <c r="AZ45" s="16">
        <v>6</v>
      </c>
      <c r="BA45" s="16"/>
      <c r="BB45" s="16">
        <v>5</v>
      </c>
      <c r="BC45" s="16"/>
      <c r="BD45" s="16">
        <v>7</v>
      </c>
      <c r="BE45" s="16"/>
      <c r="BF45" s="16"/>
      <c r="BG45" s="16">
        <v>6</v>
      </c>
      <c r="BH45" s="16"/>
      <c r="BI45" s="16">
        <v>6</v>
      </c>
      <c r="BJ45" s="16"/>
      <c r="BK45" s="16">
        <v>6</v>
      </c>
      <c r="BL45" s="16"/>
      <c r="BM45" s="16">
        <v>7</v>
      </c>
      <c r="BN45" s="16"/>
      <c r="BO45" s="16">
        <v>7</v>
      </c>
      <c r="BP45" s="16"/>
      <c r="BQ45" s="16">
        <v>6</v>
      </c>
      <c r="BR45" s="16"/>
      <c r="BS45" s="16">
        <v>7</v>
      </c>
      <c r="BT45" s="16"/>
      <c r="BU45" s="16">
        <v>8</v>
      </c>
      <c r="BV45" s="16"/>
      <c r="BW45" s="16">
        <v>9</v>
      </c>
      <c r="BX45" s="16"/>
      <c r="BY45" s="16">
        <v>7</v>
      </c>
      <c r="BZ45" s="16"/>
      <c r="CA45" s="16">
        <v>6</v>
      </c>
      <c r="CB45" s="16"/>
      <c r="CC45" s="16">
        <v>6</v>
      </c>
      <c r="CD45" s="16"/>
      <c r="CE45" s="16">
        <v>7</v>
      </c>
      <c r="CF45" s="16"/>
      <c r="CG45" s="16"/>
      <c r="CH45" s="16">
        <v>9</v>
      </c>
      <c r="CI45" s="16"/>
      <c r="CJ45" s="16">
        <v>7</v>
      </c>
      <c r="CK45" s="16"/>
      <c r="CL45" s="16">
        <v>5</v>
      </c>
      <c r="CM45" s="16"/>
      <c r="CN45" s="16">
        <v>5</v>
      </c>
      <c r="CO45" s="16"/>
      <c r="CP45" s="16">
        <v>7</v>
      </c>
      <c r="CQ45" s="16"/>
      <c r="CR45" s="16">
        <v>7</v>
      </c>
      <c r="CS45" s="16"/>
      <c r="CT45" s="16">
        <v>6</v>
      </c>
      <c r="CU45" s="16"/>
      <c r="CV45" s="16">
        <v>5</v>
      </c>
      <c r="CW45" s="16"/>
      <c r="CX45" s="16">
        <v>6</v>
      </c>
      <c r="CY45" s="16"/>
      <c r="CZ45" s="16">
        <v>6</v>
      </c>
      <c r="DA45" s="16"/>
      <c r="DB45" s="16">
        <v>10</v>
      </c>
      <c r="DC45" s="16"/>
      <c r="DD45" s="16">
        <v>5</v>
      </c>
      <c r="DE45" s="16"/>
      <c r="DF45" s="16">
        <v>7</v>
      </c>
      <c r="DG45" s="16"/>
      <c r="DH45" s="16"/>
      <c r="DI45" s="16">
        <v>5</v>
      </c>
      <c r="DJ45" s="16"/>
      <c r="DK45" s="16">
        <v>6</v>
      </c>
      <c r="DL45" s="16"/>
      <c r="DM45" s="16">
        <v>5</v>
      </c>
      <c r="DN45" s="16"/>
      <c r="DO45" s="16">
        <v>7</v>
      </c>
      <c r="DP45" s="16"/>
      <c r="DQ45" s="16">
        <v>10</v>
      </c>
      <c r="DR45" s="16"/>
      <c r="DS45" s="16">
        <v>10</v>
      </c>
      <c r="DT45" s="16"/>
      <c r="DU45" s="16">
        <v>6</v>
      </c>
      <c r="DV45" s="16"/>
      <c r="DW45" s="16">
        <v>6</v>
      </c>
      <c r="DX45" s="16"/>
      <c r="DY45" s="16">
        <v>6</v>
      </c>
      <c r="DZ45" s="16"/>
      <c r="EA45" s="16">
        <v>5</v>
      </c>
      <c r="EB45" s="16"/>
      <c r="EC45" s="16">
        <v>5</v>
      </c>
      <c r="ED45" s="16"/>
      <c r="EE45" s="16">
        <v>6</v>
      </c>
      <c r="EF45" s="16"/>
      <c r="EG45" s="16">
        <v>6</v>
      </c>
      <c r="EH45" s="16"/>
      <c r="EI45" s="16"/>
      <c r="EJ45" s="16">
        <v>9</v>
      </c>
      <c r="EK45" s="16"/>
      <c r="EL45" s="16">
        <v>11</v>
      </c>
      <c r="EM45" s="16"/>
      <c r="EN45" s="16">
        <v>7</v>
      </c>
      <c r="EO45" s="16"/>
      <c r="EP45" s="16">
        <v>7</v>
      </c>
      <c r="EQ45" s="16"/>
      <c r="ER45" s="16">
        <v>13</v>
      </c>
      <c r="ES45" s="16"/>
      <c r="ET45" s="16">
        <v>12</v>
      </c>
      <c r="EU45" s="16"/>
      <c r="EV45" s="16">
        <v>15</v>
      </c>
      <c r="EW45" s="16"/>
      <c r="EX45" s="16">
        <v>11</v>
      </c>
      <c r="EY45" s="16"/>
      <c r="EZ45" s="16">
        <v>8</v>
      </c>
      <c r="FA45" s="16"/>
      <c r="FB45" s="16">
        <v>10</v>
      </c>
      <c r="FC45" s="16"/>
      <c r="FD45" s="16">
        <v>7</v>
      </c>
      <c r="FE45" s="16"/>
      <c r="FF45" s="16">
        <v>5</v>
      </c>
      <c r="FG45" s="16"/>
      <c r="FH45" s="16">
        <v>10</v>
      </c>
      <c r="FI45" s="16"/>
      <c r="FJ45" s="16"/>
      <c r="FK45" s="16">
        <v>7</v>
      </c>
      <c r="FL45" s="16"/>
      <c r="FM45" s="16">
        <v>11</v>
      </c>
      <c r="FN45" s="16"/>
      <c r="FO45" s="16">
        <v>6</v>
      </c>
      <c r="FP45" s="16"/>
      <c r="FQ45" s="16">
        <v>6</v>
      </c>
      <c r="FR45" s="16"/>
      <c r="FS45" s="16">
        <v>6</v>
      </c>
      <c r="FT45" s="16"/>
      <c r="FU45" s="16">
        <v>10</v>
      </c>
      <c r="FV45" s="16"/>
      <c r="FW45" s="16">
        <v>6</v>
      </c>
      <c r="FX45" s="16"/>
      <c r="FY45" s="16">
        <v>7</v>
      </c>
      <c r="FZ45" s="16"/>
      <c r="GA45" s="16">
        <v>5</v>
      </c>
      <c r="GB45" s="16"/>
      <c r="GC45" s="16">
        <v>6</v>
      </c>
      <c r="GD45" s="16"/>
      <c r="GE45" s="16">
        <v>6</v>
      </c>
      <c r="GF45" s="16"/>
      <c r="GG45" s="16">
        <v>5</v>
      </c>
      <c r="GH45" s="16"/>
      <c r="GI45" s="16">
        <v>7</v>
      </c>
      <c r="GJ45" s="16"/>
      <c r="GK45" s="16"/>
      <c r="GL45" s="16">
        <v>3</v>
      </c>
      <c r="GM45" s="16"/>
      <c r="GN45" s="16">
        <v>5</v>
      </c>
      <c r="GO45" s="16"/>
      <c r="GP45" s="16">
        <v>3</v>
      </c>
      <c r="GQ45" s="16"/>
      <c r="GR45" s="16">
        <v>3</v>
      </c>
      <c r="GS45" s="16"/>
      <c r="GT45" s="16">
        <v>4</v>
      </c>
      <c r="GU45" s="16"/>
      <c r="GV45" s="16">
        <v>7</v>
      </c>
      <c r="GW45" s="16"/>
      <c r="GX45" s="16">
        <v>4</v>
      </c>
      <c r="GY45" s="16"/>
      <c r="GZ45" s="16">
        <v>5</v>
      </c>
      <c r="HA45" s="16"/>
      <c r="HB45" s="16">
        <v>4</v>
      </c>
      <c r="HC45" s="16"/>
      <c r="HD45" s="16">
        <v>4</v>
      </c>
      <c r="HE45" s="16"/>
      <c r="HF45" s="16">
        <v>4</v>
      </c>
      <c r="HG45" s="16"/>
      <c r="HH45" s="16">
        <v>3</v>
      </c>
      <c r="HI45" s="16"/>
      <c r="HJ45" s="16">
        <v>4</v>
      </c>
      <c r="HK45" s="16"/>
      <c r="HL45" s="16"/>
      <c r="HM45" s="16">
        <v>4</v>
      </c>
      <c r="HN45" s="16"/>
      <c r="HO45" s="16">
        <v>7</v>
      </c>
      <c r="HP45" s="16"/>
      <c r="HQ45" s="16">
        <v>4</v>
      </c>
      <c r="HR45" s="16"/>
      <c r="HS45" s="16">
        <v>4</v>
      </c>
      <c r="HT45" s="16"/>
      <c r="HU45" s="16">
        <v>4</v>
      </c>
      <c r="HV45" s="16"/>
      <c r="HW45" s="16">
        <v>6</v>
      </c>
      <c r="HX45" s="16"/>
      <c r="HY45" s="16">
        <v>8</v>
      </c>
      <c r="HZ45" s="16"/>
      <c r="IA45" s="16">
        <v>5</v>
      </c>
      <c r="IB45" s="16"/>
      <c r="IC45" s="16">
        <v>5</v>
      </c>
      <c r="ID45" s="16"/>
      <c r="IE45" s="16">
        <v>6</v>
      </c>
      <c r="IF45" s="16"/>
      <c r="IG45" s="16">
        <v>10</v>
      </c>
      <c r="IH45" s="16"/>
      <c r="II45" s="16">
        <v>9</v>
      </c>
      <c r="IJ45" s="16"/>
      <c r="IK45" s="16">
        <v>6</v>
      </c>
      <c r="IL45" s="16"/>
      <c r="IM45" s="16"/>
      <c r="IN45" s="16">
        <v>5</v>
      </c>
      <c r="IO45" s="16"/>
      <c r="IP45" s="16">
        <v>10</v>
      </c>
      <c r="IQ45" s="16"/>
      <c r="IR45" s="16">
        <v>13</v>
      </c>
      <c r="IS45" s="16"/>
      <c r="IT45" s="16">
        <v>11</v>
      </c>
      <c r="IU45" s="16"/>
      <c r="IV45" s="16">
        <v>9</v>
      </c>
      <c r="IW45" s="16"/>
      <c r="IX45" s="16">
        <v>10</v>
      </c>
      <c r="IY45" s="16"/>
      <c r="IZ45" s="16">
        <v>8</v>
      </c>
      <c r="JA45" s="16"/>
      <c r="JB45" s="16">
        <v>11</v>
      </c>
      <c r="JC45" s="16"/>
      <c r="JD45" s="16">
        <v>7</v>
      </c>
      <c r="JE45" s="16"/>
      <c r="JF45" s="16">
        <v>6</v>
      </c>
      <c r="JG45" s="16"/>
      <c r="JH45" s="16">
        <v>6</v>
      </c>
      <c r="JI45" s="16"/>
      <c r="JJ45" s="16">
        <v>10</v>
      </c>
      <c r="JK45" s="16"/>
      <c r="JL45" s="16">
        <v>9</v>
      </c>
      <c r="JM45" s="42"/>
      <c r="JN45" s="46"/>
      <c r="JO45" s="16">
        <v>8</v>
      </c>
      <c r="JP45" s="42"/>
      <c r="JQ45" s="16">
        <v>7</v>
      </c>
      <c r="JR45" s="50"/>
      <c r="JS45" s="16">
        <v>9</v>
      </c>
      <c r="JT45" s="46"/>
      <c r="JU45" s="16">
        <v>8</v>
      </c>
      <c r="JV45" s="46"/>
      <c r="JW45" s="16">
        <v>9</v>
      </c>
      <c r="JX45" s="46"/>
      <c r="JY45" s="16">
        <v>11</v>
      </c>
      <c r="JZ45" s="46"/>
      <c r="KA45" s="16">
        <v>8</v>
      </c>
      <c r="KB45" s="46"/>
      <c r="KC45" s="16">
        <v>14</v>
      </c>
      <c r="KD45" s="46"/>
      <c r="KE45" s="16">
        <v>7</v>
      </c>
      <c r="KF45" s="46"/>
      <c r="KG45" s="16">
        <v>8</v>
      </c>
      <c r="KH45" s="46"/>
      <c r="KI45" s="16">
        <v>11</v>
      </c>
      <c r="KJ45" s="46"/>
      <c r="KK45" s="16">
        <v>15</v>
      </c>
      <c r="KL45" s="46"/>
      <c r="KM45" s="16">
        <v>10</v>
      </c>
      <c r="KN45" s="46"/>
      <c r="KO45" s="46"/>
      <c r="KP45" s="16">
        <v>17</v>
      </c>
      <c r="KQ45" s="42"/>
      <c r="KR45" s="16">
        <v>10</v>
      </c>
      <c r="KS45" s="50"/>
      <c r="KT45" s="16">
        <v>8</v>
      </c>
      <c r="KU45" s="46"/>
      <c r="KV45" s="16">
        <v>10</v>
      </c>
      <c r="KW45" s="42"/>
      <c r="KX45" s="16">
        <v>9</v>
      </c>
      <c r="KY45" s="50"/>
      <c r="KZ45" s="16">
        <v>10</v>
      </c>
      <c r="LA45" s="46"/>
      <c r="LB45" s="16">
        <v>7</v>
      </c>
      <c r="LC45" s="46"/>
      <c r="LD45" s="16">
        <v>9</v>
      </c>
      <c r="LE45" s="46"/>
      <c r="LF45" s="16">
        <v>10</v>
      </c>
      <c r="LG45" s="46"/>
      <c r="LH45" s="16">
        <v>9</v>
      </c>
      <c r="LI45" s="46"/>
      <c r="LJ45" s="16">
        <v>10</v>
      </c>
      <c r="LK45" s="46"/>
      <c r="LL45" s="16">
        <v>8</v>
      </c>
      <c r="LM45" s="46"/>
      <c r="LN45" s="16">
        <v>10</v>
      </c>
      <c r="LO45" s="46"/>
      <c r="LP45" s="16">
        <v>11</v>
      </c>
      <c r="LQ45" s="42"/>
      <c r="LR45" s="16">
        <v>9</v>
      </c>
      <c r="LS45" s="50"/>
      <c r="LT45" s="16">
        <v>8</v>
      </c>
      <c r="LU45" s="46"/>
      <c r="LV45" s="16">
        <v>9</v>
      </c>
      <c r="LW45" s="42"/>
      <c r="LX45" s="16">
        <v>9</v>
      </c>
      <c r="LY45" s="50"/>
      <c r="LZ45" s="16">
        <v>9</v>
      </c>
      <c r="MA45" s="46"/>
      <c r="MB45" s="16"/>
      <c r="MC45" s="46"/>
      <c r="MD45" s="16"/>
      <c r="ME45" s="46"/>
      <c r="MF45" s="16"/>
      <c r="MG45" s="46"/>
      <c r="MH45" s="16"/>
      <c r="MI45" s="46"/>
      <c r="MJ45" s="16"/>
      <c r="MK45" s="46"/>
      <c r="ML45" s="16"/>
      <c r="MM45" s="16"/>
      <c r="MN45" s="16">
        <v>8.9934790069786068</v>
      </c>
      <c r="MO45" s="16"/>
      <c r="MP45" s="42"/>
      <c r="MQ45" s="19" t="s">
        <v>504</v>
      </c>
    </row>
    <row r="46" spans="2:357" ht="13.2" customHeight="1" x14ac:dyDescent="0.2">
      <c r="B46" s="13">
        <v>21</v>
      </c>
      <c r="C46" s="13"/>
      <c r="D46" s="19" t="s">
        <v>501</v>
      </c>
      <c r="E46" s="16">
        <v>14</v>
      </c>
      <c r="F46" s="16"/>
      <c r="G46" s="16">
        <v>12</v>
      </c>
      <c r="H46" s="16"/>
      <c r="I46" s="16">
        <v>14</v>
      </c>
      <c r="J46" s="16"/>
      <c r="K46" s="16">
        <v>12</v>
      </c>
      <c r="L46" s="16"/>
      <c r="M46" s="16">
        <v>17</v>
      </c>
      <c r="N46" s="16"/>
      <c r="O46" s="16">
        <v>13</v>
      </c>
      <c r="P46" s="16"/>
      <c r="Q46" s="16">
        <v>11</v>
      </c>
      <c r="R46" s="16"/>
      <c r="S46" s="16">
        <v>12</v>
      </c>
      <c r="T46" s="16"/>
      <c r="U46" s="16">
        <v>12</v>
      </c>
      <c r="V46" s="16"/>
      <c r="W46" s="16">
        <v>13</v>
      </c>
      <c r="X46" s="16"/>
      <c r="Y46" s="16">
        <v>15</v>
      </c>
      <c r="Z46" s="16"/>
      <c r="AA46" s="16">
        <v>15</v>
      </c>
      <c r="AB46" s="16"/>
      <c r="AC46" s="16">
        <v>13</v>
      </c>
      <c r="AD46" s="16"/>
      <c r="AE46" s="16"/>
      <c r="AF46" s="16">
        <v>16</v>
      </c>
      <c r="AG46" s="16"/>
      <c r="AH46" s="16">
        <v>14</v>
      </c>
      <c r="AI46" s="16"/>
      <c r="AJ46" s="16">
        <v>14</v>
      </c>
      <c r="AK46" s="16"/>
      <c r="AL46" s="16">
        <v>12</v>
      </c>
      <c r="AM46" s="16"/>
      <c r="AN46" s="16">
        <v>16</v>
      </c>
      <c r="AO46" s="16"/>
      <c r="AP46" s="16">
        <v>21</v>
      </c>
      <c r="AQ46" s="16"/>
      <c r="AR46" s="16">
        <v>20</v>
      </c>
      <c r="AS46" s="16"/>
      <c r="AT46" s="16">
        <v>15</v>
      </c>
      <c r="AU46" s="16"/>
      <c r="AV46" s="16">
        <v>14</v>
      </c>
      <c r="AW46" s="16"/>
      <c r="AX46" s="16">
        <v>13</v>
      </c>
      <c r="AY46" s="16"/>
      <c r="AZ46" s="16">
        <v>14</v>
      </c>
      <c r="BA46" s="16"/>
      <c r="BB46" s="16">
        <v>13</v>
      </c>
      <c r="BC46" s="16"/>
      <c r="BD46" s="16">
        <v>15</v>
      </c>
      <c r="BE46" s="16"/>
      <c r="BF46" s="16"/>
      <c r="BG46" s="16">
        <v>15</v>
      </c>
      <c r="BH46" s="16"/>
      <c r="BI46" s="16">
        <v>13</v>
      </c>
      <c r="BJ46" s="16"/>
      <c r="BK46" s="16">
        <v>15</v>
      </c>
      <c r="BL46" s="16"/>
      <c r="BM46" s="16">
        <v>17</v>
      </c>
      <c r="BN46" s="16"/>
      <c r="BO46" s="16">
        <v>15</v>
      </c>
      <c r="BP46" s="16"/>
      <c r="BQ46" s="16">
        <v>15</v>
      </c>
      <c r="BR46" s="16"/>
      <c r="BS46" s="16">
        <v>15</v>
      </c>
      <c r="BT46" s="16"/>
      <c r="BU46" s="16">
        <v>17</v>
      </c>
      <c r="BV46" s="16"/>
      <c r="BW46" s="16">
        <v>18</v>
      </c>
      <c r="BX46" s="16"/>
      <c r="BY46" s="16">
        <v>15</v>
      </c>
      <c r="BZ46" s="16"/>
      <c r="CA46" s="16">
        <v>13</v>
      </c>
      <c r="CB46" s="16"/>
      <c r="CC46" s="16">
        <v>13</v>
      </c>
      <c r="CD46" s="16"/>
      <c r="CE46" s="16">
        <v>15</v>
      </c>
      <c r="CF46" s="16"/>
      <c r="CG46" s="16"/>
      <c r="CH46" s="16">
        <v>20</v>
      </c>
      <c r="CI46" s="16"/>
      <c r="CJ46" s="16">
        <v>17</v>
      </c>
      <c r="CK46" s="16"/>
      <c r="CL46" s="16">
        <v>12</v>
      </c>
      <c r="CM46" s="16"/>
      <c r="CN46" s="16">
        <v>13</v>
      </c>
      <c r="CO46" s="16"/>
      <c r="CP46" s="16">
        <v>16</v>
      </c>
      <c r="CQ46" s="16"/>
      <c r="CR46" s="16">
        <v>15</v>
      </c>
      <c r="CS46" s="16"/>
      <c r="CT46" s="16">
        <v>14</v>
      </c>
      <c r="CU46" s="16"/>
      <c r="CV46" s="16">
        <v>14</v>
      </c>
      <c r="CW46" s="16"/>
      <c r="CX46" s="16">
        <v>14</v>
      </c>
      <c r="CY46" s="16"/>
      <c r="CZ46" s="16">
        <v>13</v>
      </c>
      <c r="DA46" s="16"/>
      <c r="DB46" s="16">
        <v>19</v>
      </c>
      <c r="DC46" s="16"/>
      <c r="DD46" s="16">
        <v>13</v>
      </c>
      <c r="DE46" s="16"/>
      <c r="DF46" s="16">
        <v>15</v>
      </c>
      <c r="DG46" s="16"/>
      <c r="DH46" s="16"/>
      <c r="DI46" s="16">
        <v>14</v>
      </c>
      <c r="DJ46" s="16"/>
      <c r="DK46" s="16">
        <v>15</v>
      </c>
      <c r="DL46" s="16"/>
      <c r="DM46" s="16">
        <v>11</v>
      </c>
      <c r="DN46" s="16"/>
      <c r="DO46" s="16">
        <v>14</v>
      </c>
      <c r="DP46" s="16"/>
      <c r="DQ46" s="16">
        <v>19</v>
      </c>
      <c r="DR46" s="16"/>
      <c r="DS46" s="16">
        <v>19</v>
      </c>
      <c r="DT46" s="16"/>
      <c r="DU46" s="16">
        <v>13</v>
      </c>
      <c r="DV46" s="16"/>
      <c r="DW46" s="16">
        <v>13</v>
      </c>
      <c r="DX46" s="16"/>
      <c r="DY46" s="16">
        <v>12</v>
      </c>
      <c r="DZ46" s="16"/>
      <c r="EA46" s="16">
        <v>11</v>
      </c>
      <c r="EB46" s="16"/>
      <c r="EC46" s="16">
        <v>12</v>
      </c>
      <c r="ED46" s="16"/>
      <c r="EE46" s="16">
        <v>15</v>
      </c>
      <c r="EF46" s="16"/>
      <c r="EG46" s="16">
        <v>14</v>
      </c>
      <c r="EH46" s="16"/>
      <c r="EI46" s="16"/>
      <c r="EJ46" s="16">
        <v>22</v>
      </c>
      <c r="EK46" s="16"/>
      <c r="EL46" s="16">
        <v>25</v>
      </c>
      <c r="EM46" s="16"/>
      <c r="EN46" s="16">
        <v>17</v>
      </c>
      <c r="EO46" s="16"/>
      <c r="EP46" s="16">
        <v>15</v>
      </c>
      <c r="EQ46" s="16"/>
      <c r="ER46" s="16">
        <v>22</v>
      </c>
      <c r="ES46" s="16"/>
      <c r="ET46" s="16">
        <v>20</v>
      </c>
      <c r="EU46" s="16"/>
      <c r="EV46" s="16">
        <v>26</v>
      </c>
      <c r="EW46" s="16"/>
      <c r="EX46" s="16">
        <v>19</v>
      </c>
      <c r="EY46" s="16"/>
      <c r="EZ46" s="16">
        <v>15</v>
      </c>
      <c r="FA46" s="16"/>
      <c r="FB46" s="16">
        <v>18</v>
      </c>
      <c r="FC46" s="16"/>
      <c r="FD46" s="16">
        <v>14</v>
      </c>
      <c r="FE46" s="16"/>
      <c r="FF46" s="16">
        <v>12</v>
      </c>
      <c r="FG46" s="16"/>
      <c r="FH46" s="16">
        <v>19</v>
      </c>
      <c r="FI46" s="16"/>
      <c r="FJ46" s="16"/>
      <c r="FK46" s="16">
        <v>14</v>
      </c>
      <c r="FL46" s="16"/>
      <c r="FM46" s="16">
        <v>20</v>
      </c>
      <c r="FN46" s="16"/>
      <c r="FO46" s="16">
        <v>13</v>
      </c>
      <c r="FP46" s="16"/>
      <c r="FQ46" s="16">
        <v>13</v>
      </c>
      <c r="FR46" s="16"/>
      <c r="FS46" s="16">
        <v>14</v>
      </c>
      <c r="FT46" s="16"/>
      <c r="FU46" s="16">
        <v>18</v>
      </c>
      <c r="FV46" s="16"/>
      <c r="FW46" s="16">
        <v>15</v>
      </c>
      <c r="FX46" s="16"/>
      <c r="FY46" s="16">
        <v>16</v>
      </c>
      <c r="FZ46" s="16"/>
      <c r="GA46" s="16">
        <v>12</v>
      </c>
      <c r="GB46" s="16"/>
      <c r="GC46" s="16">
        <v>13</v>
      </c>
      <c r="GD46" s="16"/>
      <c r="GE46" s="16">
        <v>13</v>
      </c>
      <c r="GF46" s="16"/>
      <c r="GG46" s="16">
        <v>14</v>
      </c>
      <c r="GH46" s="16"/>
      <c r="GI46" s="16">
        <v>15</v>
      </c>
      <c r="GJ46" s="16"/>
      <c r="GK46" s="16"/>
      <c r="GL46" s="16">
        <v>11</v>
      </c>
      <c r="GM46" s="16"/>
      <c r="GN46" s="16">
        <v>16</v>
      </c>
      <c r="GO46" s="16"/>
      <c r="GP46" s="16">
        <v>13</v>
      </c>
      <c r="GQ46" s="16"/>
      <c r="GR46" s="16">
        <v>15</v>
      </c>
      <c r="GS46" s="16"/>
      <c r="GT46" s="16">
        <v>15</v>
      </c>
      <c r="GU46" s="16"/>
      <c r="GV46" s="16">
        <v>22</v>
      </c>
      <c r="GW46" s="16"/>
      <c r="GX46" s="16">
        <v>16</v>
      </c>
      <c r="GY46" s="16"/>
      <c r="GZ46" s="16">
        <v>15</v>
      </c>
      <c r="HA46" s="16"/>
      <c r="HB46" s="16">
        <v>12</v>
      </c>
      <c r="HC46" s="16"/>
      <c r="HD46" s="16">
        <v>11</v>
      </c>
      <c r="HE46" s="16"/>
      <c r="HF46" s="16">
        <v>11</v>
      </c>
      <c r="HG46" s="16"/>
      <c r="HH46" s="16">
        <v>10</v>
      </c>
      <c r="HI46" s="16"/>
      <c r="HJ46" s="16">
        <v>13</v>
      </c>
      <c r="HK46" s="16"/>
      <c r="HL46" s="16"/>
      <c r="HM46" s="16">
        <v>11</v>
      </c>
      <c r="HN46" s="16"/>
      <c r="HO46" s="16">
        <v>16</v>
      </c>
      <c r="HP46" s="16"/>
      <c r="HQ46" s="16">
        <v>11</v>
      </c>
      <c r="HR46" s="16"/>
      <c r="HS46" s="16">
        <v>11</v>
      </c>
      <c r="HT46" s="16"/>
      <c r="HU46" s="16">
        <v>14</v>
      </c>
      <c r="HV46" s="16"/>
      <c r="HW46" s="16">
        <v>17</v>
      </c>
      <c r="HX46" s="16"/>
      <c r="HY46" s="16">
        <v>22</v>
      </c>
      <c r="HZ46" s="16"/>
      <c r="IA46" s="16">
        <v>15</v>
      </c>
      <c r="IB46" s="16"/>
      <c r="IC46" s="16">
        <v>13</v>
      </c>
      <c r="ID46" s="16"/>
      <c r="IE46" s="16">
        <v>12</v>
      </c>
      <c r="IF46" s="16"/>
      <c r="IG46" s="16">
        <v>18</v>
      </c>
      <c r="IH46" s="16"/>
      <c r="II46" s="16">
        <v>17</v>
      </c>
      <c r="IJ46" s="16"/>
      <c r="IK46" s="16">
        <v>15</v>
      </c>
      <c r="IL46" s="16"/>
      <c r="IM46" s="16"/>
      <c r="IN46" s="16">
        <v>13</v>
      </c>
      <c r="IO46" s="16"/>
      <c r="IP46" s="16">
        <v>20</v>
      </c>
      <c r="IQ46" s="16"/>
      <c r="IR46" s="16">
        <v>20</v>
      </c>
      <c r="IS46" s="16"/>
      <c r="IT46" s="16">
        <v>20</v>
      </c>
      <c r="IU46" s="16"/>
      <c r="IV46" s="16">
        <v>17</v>
      </c>
      <c r="IW46" s="16"/>
      <c r="IX46" s="16">
        <v>18</v>
      </c>
      <c r="IY46" s="16"/>
      <c r="IZ46" s="16">
        <v>17</v>
      </c>
      <c r="JA46" s="16"/>
      <c r="JB46" s="16">
        <v>20</v>
      </c>
      <c r="JC46" s="16"/>
      <c r="JD46" s="16">
        <v>14</v>
      </c>
      <c r="JE46" s="16"/>
      <c r="JF46" s="16">
        <v>13</v>
      </c>
      <c r="JG46" s="16"/>
      <c r="JH46" s="16">
        <v>14</v>
      </c>
      <c r="JI46" s="16"/>
      <c r="JJ46" s="16">
        <v>18</v>
      </c>
      <c r="JK46" s="16"/>
      <c r="JL46" s="16">
        <v>17</v>
      </c>
      <c r="JM46" s="42"/>
      <c r="JN46" s="46"/>
      <c r="JO46" s="16">
        <v>16</v>
      </c>
      <c r="JP46" s="42"/>
      <c r="JQ46" s="16">
        <v>14</v>
      </c>
      <c r="JR46" s="50"/>
      <c r="JS46" s="16">
        <v>16</v>
      </c>
      <c r="JT46" s="46"/>
      <c r="JU46" s="16">
        <v>14</v>
      </c>
      <c r="JV46" s="46"/>
      <c r="JW46" s="16">
        <v>16</v>
      </c>
      <c r="JX46" s="46"/>
      <c r="JY46" s="16">
        <v>19</v>
      </c>
      <c r="JZ46" s="46"/>
      <c r="KA46" s="16">
        <v>15</v>
      </c>
      <c r="KB46" s="46"/>
      <c r="KC46" s="16">
        <v>25</v>
      </c>
      <c r="KD46" s="46"/>
      <c r="KE46" s="16">
        <v>14</v>
      </c>
      <c r="KF46" s="46"/>
      <c r="KG46" s="16">
        <v>13</v>
      </c>
      <c r="KH46" s="46"/>
      <c r="KI46" s="16">
        <v>20</v>
      </c>
      <c r="KJ46" s="46"/>
      <c r="KK46" s="16">
        <v>25</v>
      </c>
      <c r="KL46" s="46"/>
      <c r="KM46" s="16">
        <v>17</v>
      </c>
      <c r="KN46" s="46"/>
      <c r="KO46" s="46"/>
      <c r="KP46" s="16">
        <v>28</v>
      </c>
      <c r="KQ46" s="42"/>
      <c r="KR46" s="16">
        <v>19</v>
      </c>
      <c r="KS46" s="50"/>
      <c r="KT46" s="16">
        <v>16</v>
      </c>
      <c r="KU46" s="46"/>
      <c r="KV46" s="16">
        <v>18</v>
      </c>
      <c r="KW46" s="42"/>
      <c r="KX46" s="16">
        <v>17</v>
      </c>
      <c r="KY46" s="50"/>
      <c r="KZ46" s="16">
        <v>19</v>
      </c>
      <c r="LA46" s="46"/>
      <c r="LB46" s="16">
        <v>16</v>
      </c>
      <c r="LC46" s="46"/>
      <c r="LD46" s="16">
        <v>17</v>
      </c>
      <c r="LE46" s="46"/>
      <c r="LF46" s="16">
        <v>18</v>
      </c>
      <c r="LG46" s="46"/>
      <c r="LH46" s="16">
        <v>15</v>
      </c>
      <c r="LI46" s="46"/>
      <c r="LJ46" s="16">
        <v>17</v>
      </c>
      <c r="LK46" s="46"/>
      <c r="LL46" s="16">
        <v>15</v>
      </c>
      <c r="LM46" s="46"/>
      <c r="LN46" s="16">
        <v>18</v>
      </c>
      <c r="LO46" s="46"/>
      <c r="LP46" s="16">
        <v>19</v>
      </c>
      <c r="LQ46" s="42"/>
      <c r="LR46" s="16">
        <v>16</v>
      </c>
      <c r="LS46" s="50"/>
      <c r="LT46" s="16">
        <v>14</v>
      </c>
      <c r="LU46" s="46"/>
      <c r="LV46" s="16">
        <v>15</v>
      </c>
      <c r="LW46" s="42"/>
      <c r="LX46" s="16">
        <v>16</v>
      </c>
      <c r="LY46" s="50"/>
      <c r="LZ46" s="16">
        <v>17</v>
      </c>
      <c r="MA46" s="46"/>
      <c r="MB46" s="16"/>
      <c r="MC46" s="46"/>
      <c r="MD46" s="16"/>
      <c r="ME46" s="46"/>
      <c r="MF46" s="16"/>
      <c r="MG46" s="46"/>
      <c r="MH46" s="16"/>
      <c r="MI46" s="46"/>
      <c r="MJ46" s="16"/>
      <c r="MK46" s="46"/>
      <c r="ML46" s="16"/>
      <c r="MM46" s="16"/>
      <c r="MN46" s="16">
        <v>16</v>
      </c>
      <c r="MO46" s="16"/>
      <c r="MP46" s="42"/>
      <c r="MQ46" s="19" t="s">
        <v>505</v>
      </c>
    </row>
    <row r="47" spans="2:357" ht="13.2" customHeight="1" x14ac:dyDescent="0.2">
      <c r="B47" s="13">
        <v>22</v>
      </c>
      <c r="C47" s="13"/>
      <c r="D47" s="19" t="s">
        <v>502</v>
      </c>
      <c r="E47" s="16">
        <v>27</v>
      </c>
      <c r="F47" s="16"/>
      <c r="G47" s="16">
        <v>24</v>
      </c>
      <c r="H47" s="16"/>
      <c r="I47" s="16">
        <v>29</v>
      </c>
      <c r="J47" s="16"/>
      <c r="K47" s="16">
        <v>23</v>
      </c>
      <c r="L47" s="16"/>
      <c r="M47" s="16">
        <v>32</v>
      </c>
      <c r="N47" s="16"/>
      <c r="O47" s="16">
        <v>26</v>
      </c>
      <c r="P47" s="16"/>
      <c r="Q47" s="16">
        <v>24</v>
      </c>
      <c r="R47" s="16"/>
      <c r="S47" s="16">
        <v>25</v>
      </c>
      <c r="T47" s="16"/>
      <c r="U47" s="16">
        <v>26</v>
      </c>
      <c r="V47" s="16"/>
      <c r="W47" s="16">
        <v>23</v>
      </c>
      <c r="X47" s="16"/>
      <c r="Y47" s="16">
        <v>28</v>
      </c>
      <c r="Z47" s="16"/>
      <c r="AA47" s="16">
        <v>32</v>
      </c>
      <c r="AB47" s="16"/>
      <c r="AC47" s="16">
        <v>26</v>
      </c>
      <c r="AD47" s="16"/>
      <c r="AE47" s="16"/>
      <c r="AF47" s="16">
        <v>27</v>
      </c>
      <c r="AG47" s="16"/>
      <c r="AH47" s="16">
        <v>27</v>
      </c>
      <c r="AI47" s="16"/>
      <c r="AJ47" s="16">
        <v>28</v>
      </c>
      <c r="AK47" s="16"/>
      <c r="AL47" s="16">
        <v>22</v>
      </c>
      <c r="AM47" s="16"/>
      <c r="AN47" s="16">
        <v>28</v>
      </c>
      <c r="AO47" s="16"/>
      <c r="AP47" s="16">
        <v>35</v>
      </c>
      <c r="AQ47" s="16"/>
      <c r="AR47" s="16">
        <v>33</v>
      </c>
      <c r="AS47" s="16"/>
      <c r="AT47" s="16">
        <v>30</v>
      </c>
      <c r="AU47" s="16"/>
      <c r="AV47" s="16">
        <v>25</v>
      </c>
      <c r="AW47" s="16"/>
      <c r="AX47" s="16">
        <v>26</v>
      </c>
      <c r="AY47" s="16"/>
      <c r="AZ47" s="16">
        <v>28</v>
      </c>
      <c r="BA47" s="16"/>
      <c r="BB47" s="16">
        <v>24</v>
      </c>
      <c r="BC47" s="16"/>
      <c r="BD47" s="16">
        <v>28</v>
      </c>
      <c r="BE47" s="16"/>
      <c r="BF47" s="16"/>
      <c r="BG47" s="16">
        <v>28</v>
      </c>
      <c r="BH47" s="16"/>
      <c r="BI47" s="16">
        <v>25</v>
      </c>
      <c r="BJ47" s="16"/>
      <c r="BK47" s="16">
        <v>29</v>
      </c>
      <c r="BL47" s="16"/>
      <c r="BM47" s="16">
        <v>32</v>
      </c>
      <c r="BN47" s="16"/>
      <c r="BO47" s="16">
        <v>28</v>
      </c>
      <c r="BP47" s="16"/>
      <c r="BQ47" s="16">
        <v>28</v>
      </c>
      <c r="BR47" s="16"/>
      <c r="BS47" s="16">
        <v>25</v>
      </c>
      <c r="BT47" s="16"/>
      <c r="BU47" s="16">
        <v>29</v>
      </c>
      <c r="BV47" s="16"/>
      <c r="BW47" s="16">
        <v>33</v>
      </c>
      <c r="BX47" s="16"/>
      <c r="BY47" s="16">
        <v>27</v>
      </c>
      <c r="BZ47" s="16"/>
      <c r="CA47" s="16">
        <v>25</v>
      </c>
      <c r="CB47" s="16"/>
      <c r="CC47" s="16">
        <v>27</v>
      </c>
      <c r="CD47" s="16"/>
      <c r="CE47" s="16">
        <v>28</v>
      </c>
      <c r="CF47" s="16"/>
      <c r="CG47" s="16"/>
      <c r="CH47" s="16">
        <v>31</v>
      </c>
      <c r="CI47" s="16"/>
      <c r="CJ47" s="16">
        <v>31</v>
      </c>
      <c r="CK47" s="16"/>
      <c r="CL47" s="16">
        <v>23</v>
      </c>
      <c r="CM47" s="16"/>
      <c r="CN47" s="16">
        <v>25</v>
      </c>
      <c r="CO47" s="16"/>
      <c r="CP47" s="16">
        <v>29</v>
      </c>
      <c r="CQ47" s="16"/>
      <c r="CR47" s="16">
        <v>27</v>
      </c>
      <c r="CS47" s="16"/>
      <c r="CT47" s="16">
        <v>27</v>
      </c>
      <c r="CU47" s="16"/>
      <c r="CV47" s="16">
        <v>27</v>
      </c>
      <c r="CW47" s="16"/>
      <c r="CX47" s="16">
        <v>27</v>
      </c>
      <c r="CY47" s="16"/>
      <c r="CZ47" s="16">
        <v>23</v>
      </c>
      <c r="DA47" s="16"/>
      <c r="DB47" s="16">
        <v>31</v>
      </c>
      <c r="DC47" s="16"/>
      <c r="DD47" s="16">
        <v>26</v>
      </c>
      <c r="DE47" s="16"/>
      <c r="DF47" s="16">
        <v>28</v>
      </c>
      <c r="DG47" s="16"/>
      <c r="DH47" s="16"/>
      <c r="DI47" s="16">
        <v>27</v>
      </c>
      <c r="DJ47" s="16"/>
      <c r="DK47" s="16">
        <v>35</v>
      </c>
      <c r="DL47" s="16"/>
      <c r="DM47" s="16">
        <v>23</v>
      </c>
      <c r="DN47" s="16"/>
      <c r="DO47" s="16">
        <v>27</v>
      </c>
      <c r="DP47" s="16"/>
      <c r="DQ47" s="16">
        <v>31</v>
      </c>
      <c r="DR47" s="16"/>
      <c r="DS47" s="16">
        <v>34</v>
      </c>
      <c r="DT47" s="16"/>
      <c r="DU47" s="16">
        <v>27</v>
      </c>
      <c r="DV47" s="16"/>
      <c r="DW47" s="16">
        <v>24</v>
      </c>
      <c r="DX47" s="16"/>
      <c r="DY47" s="16">
        <v>24</v>
      </c>
      <c r="DZ47" s="16"/>
      <c r="EA47" s="16">
        <v>23</v>
      </c>
      <c r="EB47" s="16"/>
      <c r="EC47" s="16">
        <v>23</v>
      </c>
      <c r="ED47" s="16"/>
      <c r="EE47" s="16">
        <v>29</v>
      </c>
      <c r="EF47" s="16"/>
      <c r="EG47" s="16">
        <v>27</v>
      </c>
      <c r="EH47" s="16"/>
      <c r="EI47" s="16"/>
      <c r="EJ47" s="16">
        <v>38</v>
      </c>
      <c r="EK47" s="16"/>
      <c r="EL47" s="16">
        <v>41</v>
      </c>
      <c r="EM47" s="16"/>
      <c r="EN47" s="16">
        <v>30</v>
      </c>
      <c r="EO47" s="16"/>
      <c r="EP47" s="16">
        <v>28</v>
      </c>
      <c r="EQ47" s="16"/>
      <c r="ER47" s="16">
        <v>35</v>
      </c>
      <c r="ES47" s="16"/>
      <c r="ET47" s="16">
        <v>30</v>
      </c>
      <c r="EU47" s="16"/>
      <c r="EV47" s="16">
        <v>41</v>
      </c>
      <c r="EW47" s="16"/>
      <c r="EX47" s="16">
        <v>35</v>
      </c>
      <c r="EY47" s="16"/>
      <c r="EZ47" s="16">
        <v>28</v>
      </c>
      <c r="FA47" s="16"/>
      <c r="FB47" s="16">
        <v>30</v>
      </c>
      <c r="FC47" s="16"/>
      <c r="FD47" s="16">
        <v>24</v>
      </c>
      <c r="FE47" s="16"/>
      <c r="FF47" s="16">
        <v>26</v>
      </c>
      <c r="FG47" s="16"/>
      <c r="FH47" s="16">
        <v>33</v>
      </c>
      <c r="FI47" s="16"/>
      <c r="FJ47" s="16"/>
      <c r="FK47" s="16">
        <v>28</v>
      </c>
      <c r="FL47" s="16"/>
      <c r="FM47" s="16">
        <v>40</v>
      </c>
      <c r="FN47" s="16"/>
      <c r="FO47" s="16">
        <v>30</v>
      </c>
      <c r="FP47" s="16"/>
      <c r="FQ47" s="16">
        <v>29</v>
      </c>
      <c r="FR47" s="16"/>
      <c r="FS47" s="16">
        <v>29</v>
      </c>
      <c r="FT47" s="16"/>
      <c r="FU47" s="16">
        <v>32</v>
      </c>
      <c r="FV47" s="16"/>
      <c r="FW47" s="16">
        <v>34</v>
      </c>
      <c r="FX47" s="16"/>
      <c r="FY47" s="16">
        <v>32</v>
      </c>
      <c r="FZ47" s="16"/>
      <c r="GA47" s="16">
        <v>25</v>
      </c>
      <c r="GB47" s="16"/>
      <c r="GC47" s="16">
        <v>27</v>
      </c>
      <c r="GD47" s="16"/>
      <c r="GE47" s="16">
        <v>28</v>
      </c>
      <c r="GF47" s="16"/>
      <c r="GG47" s="16">
        <v>30</v>
      </c>
      <c r="GH47" s="16"/>
      <c r="GI47" s="16">
        <v>31</v>
      </c>
      <c r="GJ47" s="16"/>
      <c r="GK47" s="16"/>
      <c r="GL47" s="16">
        <v>27</v>
      </c>
      <c r="GM47" s="16"/>
      <c r="GN47" s="16">
        <v>35</v>
      </c>
      <c r="GO47" s="16"/>
      <c r="GP47" s="16">
        <v>29</v>
      </c>
      <c r="GQ47" s="16"/>
      <c r="GR47" s="16">
        <v>33</v>
      </c>
      <c r="GS47" s="16"/>
      <c r="GT47" s="16">
        <v>29</v>
      </c>
      <c r="GU47" s="16"/>
      <c r="GV47" s="16">
        <v>39</v>
      </c>
      <c r="GW47" s="16"/>
      <c r="GX47" s="16">
        <v>36</v>
      </c>
      <c r="GY47" s="16"/>
      <c r="GZ47" s="16">
        <v>33</v>
      </c>
      <c r="HA47" s="16"/>
      <c r="HB47" s="16">
        <v>30</v>
      </c>
      <c r="HC47" s="16"/>
      <c r="HD47" s="16">
        <v>25</v>
      </c>
      <c r="HE47" s="16"/>
      <c r="HF47" s="16">
        <v>27</v>
      </c>
      <c r="HG47" s="16"/>
      <c r="HH47" s="16">
        <v>23</v>
      </c>
      <c r="HI47" s="16"/>
      <c r="HJ47" s="16">
        <v>30</v>
      </c>
      <c r="HK47" s="16"/>
      <c r="HL47" s="16"/>
      <c r="HM47" s="16">
        <v>29</v>
      </c>
      <c r="HN47" s="16"/>
      <c r="HO47" s="16">
        <v>29</v>
      </c>
      <c r="HP47" s="16"/>
      <c r="HQ47" s="16">
        <v>23</v>
      </c>
      <c r="HR47" s="16"/>
      <c r="HS47" s="16">
        <v>23</v>
      </c>
      <c r="HT47" s="16"/>
      <c r="HU47" s="16">
        <v>27</v>
      </c>
      <c r="HV47" s="16"/>
      <c r="HW47" s="16">
        <v>32</v>
      </c>
      <c r="HX47" s="16"/>
      <c r="HY47" s="16">
        <v>42</v>
      </c>
      <c r="HZ47" s="16"/>
      <c r="IA47" s="16">
        <v>31</v>
      </c>
      <c r="IB47" s="16"/>
      <c r="IC47" s="16">
        <v>27</v>
      </c>
      <c r="ID47" s="16"/>
      <c r="IE47" s="16">
        <v>25</v>
      </c>
      <c r="IF47" s="16"/>
      <c r="IG47" s="16">
        <v>34</v>
      </c>
      <c r="IH47" s="16"/>
      <c r="II47" s="16">
        <v>31</v>
      </c>
      <c r="IJ47" s="16"/>
      <c r="IK47" s="16">
        <v>30</v>
      </c>
      <c r="IL47" s="16"/>
      <c r="IM47" s="16"/>
      <c r="IN47" s="16">
        <v>28</v>
      </c>
      <c r="IO47" s="16"/>
      <c r="IP47" s="16">
        <v>30</v>
      </c>
      <c r="IQ47" s="16"/>
      <c r="IR47" s="16">
        <v>28</v>
      </c>
      <c r="IS47" s="16"/>
      <c r="IT47" s="16">
        <v>33</v>
      </c>
      <c r="IU47" s="16"/>
      <c r="IV47" s="16">
        <v>31</v>
      </c>
      <c r="IW47" s="16"/>
      <c r="IX47" s="16">
        <v>32</v>
      </c>
      <c r="IY47" s="16"/>
      <c r="IZ47" s="16">
        <v>31</v>
      </c>
      <c r="JA47" s="16"/>
      <c r="JB47" s="16">
        <v>38</v>
      </c>
      <c r="JC47" s="16"/>
      <c r="JD47" s="16">
        <v>29</v>
      </c>
      <c r="JE47" s="16"/>
      <c r="JF47" s="16">
        <v>24</v>
      </c>
      <c r="JG47" s="16"/>
      <c r="JH47" s="16">
        <v>28</v>
      </c>
      <c r="JI47" s="16"/>
      <c r="JJ47" s="16">
        <v>31</v>
      </c>
      <c r="JK47" s="16"/>
      <c r="JL47" s="16">
        <v>30</v>
      </c>
      <c r="JM47" s="42"/>
      <c r="JN47" s="46"/>
      <c r="JO47" s="16">
        <v>30</v>
      </c>
      <c r="JP47" s="42"/>
      <c r="JQ47" s="16">
        <v>26</v>
      </c>
      <c r="JR47" s="50"/>
      <c r="JS47" s="16">
        <v>29</v>
      </c>
      <c r="JT47" s="46"/>
      <c r="JU47" s="16">
        <v>27</v>
      </c>
      <c r="JV47" s="46"/>
      <c r="JW47" s="16">
        <v>28</v>
      </c>
      <c r="JX47" s="46"/>
      <c r="JY47" s="16">
        <v>32</v>
      </c>
      <c r="JZ47" s="46"/>
      <c r="KA47" s="16">
        <v>29</v>
      </c>
      <c r="KB47" s="46"/>
      <c r="KC47" s="16">
        <v>41</v>
      </c>
      <c r="KD47" s="46"/>
      <c r="KE47" s="16">
        <v>26</v>
      </c>
      <c r="KF47" s="46"/>
      <c r="KG47" s="16">
        <v>24</v>
      </c>
      <c r="KH47" s="46"/>
      <c r="KI47" s="16">
        <v>33</v>
      </c>
      <c r="KJ47" s="46"/>
      <c r="KK47" s="16">
        <v>37</v>
      </c>
      <c r="KL47" s="46"/>
      <c r="KM47" s="16">
        <v>31</v>
      </c>
      <c r="KN47" s="46"/>
      <c r="KO47" s="46"/>
      <c r="KP47" s="16">
        <v>43</v>
      </c>
      <c r="KQ47" s="42"/>
      <c r="KR47" s="16">
        <v>33</v>
      </c>
      <c r="KS47" s="50"/>
      <c r="KT47" s="16">
        <v>28</v>
      </c>
      <c r="KU47" s="46"/>
      <c r="KV47" s="16">
        <v>31</v>
      </c>
      <c r="KW47" s="42"/>
      <c r="KX47" s="16">
        <v>29</v>
      </c>
      <c r="KY47" s="50"/>
      <c r="KZ47" s="16">
        <v>32</v>
      </c>
      <c r="LA47" s="46"/>
      <c r="LB47" s="16">
        <v>30</v>
      </c>
      <c r="LC47" s="46"/>
      <c r="LD47" s="16">
        <v>28</v>
      </c>
      <c r="LE47" s="46"/>
      <c r="LF47" s="16">
        <v>31</v>
      </c>
      <c r="LG47" s="46"/>
      <c r="LH47" s="16">
        <v>26</v>
      </c>
      <c r="LI47" s="46"/>
      <c r="LJ47" s="16">
        <v>29</v>
      </c>
      <c r="LK47" s="46"/>
      <c r="LL47" s="16">
        <v>26</v>
      </c>
      <c r="LM47" s="46"/>
      <c r="LN47" s="16">
        <v>31</v>
      </c>
      <c r="LO47" s="46"/>
      <c r="LP47" s="16">
        <v>33</v>
      </c>
      <c r="LQ47" s="42"/>
      <c r="LR47" s="16">
        <v>30</v>
      </c>
      <c r="LS47" s="50"/>
      <c r="LT47" s="16">
        <v>28</v>
      </c>
      <c r="LU47" s="46"/>
      <c r="LV47" s="16">
        <v>26</v>
      </c>
      <c r="LW47" s="42"/>
      <c r="LX47" s="16">
        <v>31</v>
      </c>
      <c r="LY47" s="50"/>
      <c r="LZ47" s="16">
        <v>31</v>
      </c>
      <c r="MA47" s="46"/>
      <c r="MB47" s="16"/>
      <c r="MC47" s="46"/>
      <c r="MD47" s="16"/>
      <c r="ME47" s="46"/>
      <c r="MF47" s="16"/>
      <c r="MG47" s="46"/>
      <c r="MH47" s="16"/>
      <c r="MI47" s="46"/>
      <c r="MJ47" s="16"/>
      <c r="MK47" s="46"/>
      <c r="ML47" s="16"/>
      <c r="MM47" s="16"/>
      <c r="MN47" s="16">
        <v>30</v>
      </c>
      <c r="MO47" s="16"/>
      <c r="MP47" s="42"/>
      <c r="MQ47" s="19" t="s">
        <v>506</v>
      </c>
    </row>
    <row r="48" spans="2:357"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6"/>
      <c r="MQ48" s="6"/>
    </row>
    <row r="49" spans="2:355"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row>
    <row r="50" spans="2:355" ht="19.5" customHeight="1" x14ac:dyDescent="0.2">
      <c r="B50" s="227" t="s">
        <v>37</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c r="IX50" s="228"/>
      <c r="IY50" s="228"/>
      <c r="IZ50" s="228"/>
      <c r="JA50" s="228"/>
      <c r="JB50" s="228"/>
      <c r="JC50" s="228"/>
      <c r="JD50" s="228"/>
      <c r="JE50" s="228"/>
      <c r="JF50" s="228"/>
      <c r="JG50" s="228"/>
      <c r="JH50" s="228"/>
      <c r="JI50" s="228"/>
      <c r="JJ50" s="228"/>
      <c r="JK50" s="228"/>
      <c r="JL50" s="228"/>
      <c r="JM50" s="228"/>
      <c r="JN50" s="228"/>
      <c r="JO50" s="228"/>
      <c r="JP50" s="228"/>
      <c r="JQ50" s="228"/>
      <c r="JR50" s="228"/>
      <c r="JS50" s="228"/>
      <c r="JT50" s="228"/>
      <c r="JU50" s="228"/>
      <c r="JV50" s="228"/>
      <c r="JW50" s="228"/>
      <c r="JX50" s="228"/>
      <c r="JY50" s="228"/>
      <c r="JZ50" s="228"/>
      <c r="KA50" s="228"/>
      <c r="KB50" s="228"/>
      <c r="KC50" s="228"/>
      <c r="KD50" s="228"/>
      <c r="KE50" s="228"/>
      <c r="KF50" s="228"/>
      <c r="KG50" s="228"/>
      <c r="KH50" s="228"/>
      <c r="KI50" s="228"/>
      <c r="KJ50" s="228"/>
      <c r="KK50" s="228"/>
      <c r="KL50" s="228"/>
      <c r="KM50" s="228"/>
      <c r="KN50" s="228"/>
      <c r="KO50" s="228"/>
      <c r="KP50" s="228"/>
      <c r="KQ50" s="228"/>
      <c r="KR50" s="228"/>
      <c r="KS50" s="228"/>
      <c r="KT50" s="228"/>
      <c r="KU50" s="228"/>
      <c r="KV50" s="228"/>
      <c r="KW50" s="228"/>
      <c r="KX50" s="228"/>
      <c r="KY50" s="228"/>
      <c r="KZ50" s="228"/>
      <c r="LA50" s="228"/>
      <c r="LB50" s="228"/>
      <c r="LC50" s="228"/>
      <c r="LD50" s="228"/>
      <c r="LE50" s="228"/>
      <c r="LF50" s="228"/>
      <c r="LG50" s="228"/>
      <c r="LH50" s="228"/>
      <c r="LI50" s="228"/>
      <c r="LJ50" s="228"/>
      <c r="LK50" s="228"/>
      <c r="LL50" s="228"/>
      <c r="LM50" s="228"/>
      <c r="LN50" s="228"/>
      <c r="LO50" s="228"/>
      <c r="LP50" s="228"/>
      <c r="LQ50" s="228"/>
      <c r="LR50" s="228"/>
      <c r="LS50" s="228"/>
      <c r="LT50" s="228"/>
      <c r="LU50" s="228"/>
      <c r="LV50" s="228"/>
      <c r="LW50" s="228"/>
      <c r="LX50" s="228"/>
      <c r="LY50" s="228"/>
      <c r="LZ50" s="228"/>
      <c r="MA50" s="228"/>
      <c r="MB50" s="228"/>
      <c r="MC50" s="228"/>
      <c r="MD50" s="228"/>
      <c r="ME50" s="228"/>
      <c r="MF50" s="228"/>
      <c r="MG50" s="228"/>
      <c r="MH50" s="228"/>
      <c r="MI50" s="228"/>
      <c r="MJ50" s="228"/>
      <c r="MK50" s="228"/>
      <c r="ML50" s="228"/>
      <c r="MM50" s="228"/>
      <c r="MN50" s="228"/>
      <c r="MO50" s="228"/>
      <c r="MP50" s="228"/>
      <c r="MQ50" s="228"/>
    </row>
    <row r="51" spans="2:355" ht="32.700000000000003" customHeight="1" x14ac:dyDescent="0.2">
      <c r="B51" s="227" t="s">
        <v>498</v>
      </c>
      <c r="C51" s="233"/>
      <c r="D51" s="233"/>
      <c r="E51" s="233"/>
      <c r="F51" s="233"/>
      <c r="G51" s="233"/>
      <c r="H51" s="233"/>
      <c r="I51" s="233"/>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row>
  </sheetData>
  <mergeCells count="182">
    <mergeCell ref="MI9:MJ9"/>
    <mergeCell ref="MK9:ML9"/>
    <mergeCell ref="LP6:MN6"/>
    <mergeCell ref="LO9:LP9"/>
    <mergeCell ref="LQ9:LR9"/>
    <mergeCell ref="LS9:LT9"/>
    <mergeCell ref="LU9:LV9"/>
    <mergeCell ref="LW9:LX9"/>
    <mergeCell ref="LY9:LZ9"/>
    <mergeCell ref="MA9:MB9"/>
    <mergeCell ref="MC9:MD9"/>
    <mergeCell ref="ME9:MF9"/>
    <mergeCell ref="MG9:MH9"/>
    <mergeCell ref="KO6:LM6"/>
    <mergeCell ref="KO9:KP9"/>
    <mergeCell ref="KQ9:KR9"/>
    <mergeCell ref="KS9:KT9"/>
    <mergeCell ref="KU9:KV9"/>
    <mergeCell ref="KW9:KX9"/>
    <mergeCell ref="KY9:KZ9"/>
    <mergeCell ref="LA9:LB9"/>
    <mergeCell ref="LC9:LD9"/>
    <mergeCell ref="LE9:LF9"/>
    <mergeCell ref="LG9:LH9"/>
    <mergeCell ref="LI9:LJ9"/>
    <mergeCell ref="LK9:LL9"/>
    <mergeCell ref="KD9:KE9"/>
    <mergeCell ref="KF9:KG9"/>
    <mergeCell ref="KH9:KI9"/>
    <mergeCell ref="KJ9:KK9"/>
    <mergeCell ref="B50:M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IG9:IH9"/>
    <mergeCell ref="II9:IJ9"/>
    <mergeCell ref="IK9:IM9"/>
    <mergeCell ref="IN9:IO9"/>
    <mergeCell ref="IP9:IQ9"/>
    <mergeCell ref="HS9:HT9"/>
    <mergeCell ref="HU9:HV9"/>
    <mergeCell ref="HW9:HX9"/>
    <mergeCell ref="HY9:HZ9"/>
    <mergeCell ref="IA9:IB9"/>
    <mergeCell ref="IC9:ID9"/>
    <mergeCell ref="HF9:HG9"/>
    <mergeCell ref="HH9:HI9"/>
    <mergeCell ref="HJ9:HK9"/>
    <mergeCell ref="HM9:HN9"/>
    <mergeCell ref="HO9:HP9"/>
    <mergeCell ref="HQ9:HR9"/>
    <mergeCell ref="GT9:GU9"/>
    <mergeCell ref="GV9:GW9"/>
    <mergeCell ref="GX9:GY9"/>
    <mergeCell ref="GZ9:HA9"/>
    <mergeCell ref="HB9:HC9"/>
    <mergeCell ref="HD9:HE9"/>
    <mergeCell ref="GG9:GH9"/>
    <mergeCell ref="GI9:GJ9"/>
    <mergeCell ref="GL9:GM9"/>
    <mergeCell ref="GN9:GO9"/>
    <mergeCell ref="GP9:GQ9"/>
    <mergeCell ref="GR9:GS9"/>
    <mergeCell ref="FU9:FV9"/>
    <mergeCell ref="FW9:FX9"/>
    <mergeCell ref="FY9:FZ9"/>
    <mergeCell ref="GA9:GB9"/>
    <mergeCell ref="GC9:GD9"/>
    <mergeCell ref="GE9:GF9"/>
    <mergeCell ref="FH9:FI9"/>
    <mergeCell ref="FK9:FL9"/>
    <mergeCell ref="FM9:FN9"/>
    <mergeCell ref="FO9:FP9"/>
    <mergeCell ref="FQ9:FR9"/>
    <mergeCell ref="FS9:FT9"/>
    <mergeCell ref="EV9:EW9"/>
    <mergeCell ref="EX9:EY9"/>
    <mergeCell ref="EZ9:FA9"/>
    <mergeCell ref="FB9:FC9"/>
    <mergeCell ref="FD9:FE9"/>
    <mergeCell ref="FF9:FG9"/>
    <mergeCell ref="DI9:DJ9"/>
    <mergeCell ref="EJ9:EK9"/>
    <mergeCell ref="EL9:EM9"/>
    <mergeCell ref="EN9:EO9"/>
    <mergeCell ref="EP9:EQ9"/>
    <mergeCell ref="ER9:ES9"/>
    <mergeCell ref="ET9:EU9"/>
    <mergeCell ref="DW9:DX9"/>
    <mergeCell ref="DY9:DZ9"/>
    <mergeCell ref="EA9:EB9"/>
    <mergeCell ref="EC9:ED9"/>
    <mergeCell ref="EE9:EF9"/>
    <mergeCell ref="EG9:EH9"/>
    <mergeCell ref="MP6:M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B51:M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topLeftCell="A4"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6" t="s">
        <v>479</v>
      </c>
      <c r="B42" s="246"/>
      <c r="C42" s="246"/>
      <c r="D42" s="246"/>
      <c r="E42" s="246"/>
      <c r="F42" s="246"/>
      <c r="G42" s="246"/>
      <c r="H42" s="246"/>
      <c r="I42" s="246"/>
      <c r="J42" s="246"/>
      <c r="K42" s="246"/>
      <c r="L42" s="246"/>
      <c r="M42" s="246"/>
      <c r="N42" s="246"/>
      <c r="O42" s="246"/>
      <c r="P42" s="246"/>
      <c r="Q42" s="246"/>
      <c r="R42" s="246"/>
      <c r="S42" s="246"/>
    </row>
    <row r="43" spans="1:19" s="144" customFormat="1" ht="27.75" customHeight="1" x14ac:dyDescent="0.25">
      <c r="A43" s="247" t="s">
        <v>480</v>
      </c>
      <c r="B43" s="247"/>
      <c r="C43" s="247"/>
      <c r="D43" s="247"/>
      <c r="E43" s="247"/>
      <c r="F43" s="247"/>
      <c r="G43" s="247"/>
      <c r="H43" s="247"/>
      <c r="I43" s="247"/>
      <c r="J43" s="247"/>
      <c r="K43" s="247"/>
      <c r="L43" s="247"/>
      <c r="M43" s="247"/>
      <c r="N43" s="247"/>
      <c r="O43" s="247"/>
      <c r="P43" s="247"/>
      <c r="Q43" s="247"/>
      <c r="R43" s="247"/>
      <c r="S43" s="247"/>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507</v>
      </c>
    </row>
    <row r="41" spans="1:1" s="144" customFormat="1" ht="12.75" customHeight="1" x14ac:dyDescent="0.25">
      <c r="A41" s="146" t="s">
        <v>508</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20</vt:i4>
      </vt:variant>
      <vt:variant>
        <vt:lpstr>Namngivna områden</vt:lpstr>
      </vt:variant>
      <vt:variant>
        <vt:i4>29</vt:i4>
      </vt:variant>
    </vt:vector>
  </HeadingPairs>
  <TitlesOfParts>
    <vt:vector size="49"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kvartal kortdistans</vt:lpstr>
      <vt:lpstr>Tabell 3 kvartal medeldistans</vt:lpstr>
      <vt:lpstr>Tabell 4 kvartal långdistans</vt:lpstr>
      <vt:lpstr>Tabell 5 månad</vt:lpstr>
      <vt:lpstr>Tabell 6 kortdistans</vt:lpstr>
      <vt:lpstr>Tabell 7 medeldistans</vt:lpstr>
      <vt:lpstr>Tabell 8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kvartal kortdistans'!Utskriftsområde</vt:lpstr>
      <vt:lpstr>'Tabell 3 kvartal medeldistans'!Utskriftsområde</vt:lpstr>
      <vt:lpstr>'Tabell 4 kvartal långdistans'!Utskriftsområde</vt:lpstr>
      <vt:lpstr>'Tabell 5 månad'!Utskriftsområde</vt:lpstr>
      <vt:lpstr>'Tabell 6 kortdistans'!Utskriftsområde</vt:lpstr>
      <vt:lpstr>'Tabell 7 medeldistans'!Utskriftsområde</vt:lpstr>
      <vt:lpstr>'Tabell 8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2025-07-16T08:43:19Z</dcterms:modified>
</cp:coreProperties>
</file>